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ROJETOS\1PREFEITURA\educ\CENTRO EDUCACIONAL\PLANILHAS\"/>
    </mc:Choice>
  </mc:AlternateContent>
  <xr:revisionPtr revIDLastSave="0" documentId="8_{0D0B0ACC-D068-43CE-B1F8-DDDC6109378E}" xr6:coauthVersionLast="34" xr6:coauthVersionMax="34" xr10:uidLastSave="{00000000-0000-0000-0000-000000000000}"/>
  <bookViews>
    <workbookView xWindow="120" yWindow="15" windowWidth="18960" windowHeight="11325" xr2:uid="{00000000-000D-0000-FFFF-FFFF00000000}"/>
  </bookViews>
  <sheets>
    <sheet name="Table 1" sheetId="1" r:id="rId1"/>
    <sheet name="Planilha1" sheetId="3" r:id="rId2"/>
    <sheet name="Table 2" sheetId="2" r:id="rId3"/>
  </sheets>
  <calcPr calcId="162913"/>
</workbook>
</file>

<file path=xl/calcChain.xml><?xml version="1.0" encoding="utf-8"?>
<calcChain xmlns="http://schemas.openxmlformats.org/spreadsheetml/2006/main">
  <c r="F266" i="1" l="1"/>
  <c r="F21" i="1" l="1"/>
  <c r="F25" i="1" s="1"/>
  <c r="F52" i="1" l="1"/>
  <c r="F54" i="2"/>
  <c r="F277" i="2" l="1"/>
  <c r="F263" i="1"/>
  <c r="F244" i="2"/>
  <c r="F233" i="1"/>
  <c r="F245" i="2"/>
  <c r="F234" i="1"/>
  <c r="F207" i="2"/>
  <c r="F198" i="1"/>
  <c r="F205" i="2"/>
  <c r="F196" i="1"/>
  <c r="F199" i="1" l="1"/>
  <c r="F208" i="2"/>
  <c r="F8" i="2"/>
  <c r="F8" i="1"/>
  <c r="F278" i="2" l="1"/>
  <c r="F264" i="1"/>
  <c r="F267" i="2"/>
  <c r="F268" i="2"/>
  <c r="F269" i="2"/>
  <c r="F270" i="2"/>
  <c r="F271" i="2"/>
  <c r="F272" i="2"/>
  <c r="F254" i="1"/>
  <c r="F255" i="1"/>
  <c r="F257" i="1"/>
  <c r="F258" i="1"/>
  <c r="F259" i="1"/>
  <c r="F266" i="2"/>
  <c r="F253" i="1"/>
  <c r="F251" i="2"/>
  <c r="F252" i="2"/>
  <c r="F253" i="2"/>
  <c r="F254" i="2"/>
  <c r="F255" i="2"/>
  <c r="F256" i="2"/>
  <c r="F257" i="2"/>
  <c r="F258" i="2"/>
  <c r="F259" i="2"/>
  <c r="F260" i="2"/>
  <c r="F261" i="2"/>
  <c r="F239" i="1"/>
  <c r="F240" i="1"/>
  <c r="F241" i="1"/>
  <c r="F242" i="1"/>
  <c r="F243" i="1"/>
  <c r="F244" i="1"/>
  <c r="F245" i="1"/>
  <c r="F246" i="1"/>
  <c r="F247" i="1"/>
  <c r="F248" i="1"/>
  <c r="F249" i="1"/>
  <c r="F250" i="2"/>
  <c r="F238" i="1"/>
  <c r="F224" i="2"/>
  <c r="F225" i="2"/>
  <c r="F226" i="2"/>
  <c r="F227" i="2"/>
  <c r="F228" i="2"/>
  <c r="F230" i="2"/>
  <c r="F231" i="2"/>
  <c r="F232" i="2"/>
  <c r="F234" i="2"/>
  <c r="F236" i="2"/>
  <c r="F237" i="2"/>
  <c r="F238" i="2"/>
  <c r="F239" i="2"/>
  <c r="F240" i="2"/>
  <c r="F241" i="2"/>
  <c r="F243" i="2"/>
  <c r="F213" i="1"/>
  <c r="F214" i="1"/>
  <c r="F215" i="1"/>
  <c r="F216" i="1"/>
  <c r="F217" i="1"/>
  <c r="F219" i="1"/>
  <c r="F220" i="1"/>
  <c r="F221" i="1"/>
  <c r="F223" i="1"/>
  <c r="F225" i="1"/>
  <c r="F226" i="1"/>
  <c r="F227" i="1"/>
  <c r="F228" i="1"/>
  <c r="F229" i="1"/>
  <c r="F230" i="1"/>
  <c r="F232" i="1"/>
  <c r="F222" i="2"/>
  <c r="F211" i="1"/>
  <c r="F235" i="1" s="1"/>
  <c r="F213" i="2"/>
  <c r="F215" i="2"/>
  <c r="F216" i="2"/>
  <c r="F217" i="2"/>
  <c r="F203" i="1"/>
  <c r="F205" i="1"/>
  <c r="F206" i="1"/>
  <c r="F207" i="1"/>
  <c r="F212" i="2"/>
  <c r="F202" i="1"/>
  <c r="F192" i="1"/>
  <c r="F200" i="2"/>
  <c r="F198" i="2"/>
  <c r="F190" i="1"/>
  <c r="F196" i="2"/>
  <c r="F188" i="1"/>
  <c r="F193" i="1" s="1"/>
  <c r="F186" i="2"/>
  <c r="F187" i="2"/>
  <c r="F188" i="2"/>
  <c r="F189" i="2"/>
  <c r="F191" i="2"/>
  <c r="F179" i="1"/>
  <c r="F180" i="1"/>
  <c r="F181" i="1"/>
  <c r="F182" i="1"/>
  <c r="F184" i="1"/>
  <c r="F185" i="2"/>
  <c r="F178" i="1"/>
  <c r="F177" i="2"/>
  <c r="F178" i="2"/>
  <c r="F180" i="2"/>
  <c r="F171" i="1"/>
  <c r="F172" i="1"/>
  <c r="F174" i="1"/>
  <c r="F176" i="2"/>
  <c r="F170" i="1"/>
  <c r="F163" i="2"/>
  <c r="F164" i="2"/>
  <c r="F165" i="2"/>
  <c r="F166" i="2"/>
  <c r="F168" i="2"/>
  <c r="F170" i="2"/>
  <c r="F171" i="2"/>
  <c r="F158" i="1"/>
  <c r="F159" i="1"/>
  <c r="F160" i="1"/>
  <c r="F161" i="1"/>
  <c r="F163" i="1"/>
  <c r="F165" i="1"/>
  <c r="F166" i="1"/>
  <c r="F162" i="2"/>
  <c r="F157" i="1"/>
  <c r="F150" i="2"/>
  <c r="F151" i="2"/>
  <c r="F153" i="2"/>
  <c r="F155" i="2"/>
  <c r="F157" i="2"/>
  <c r="F146" i="1"/>
  <c r="F147" i="1"/>
  <c r="F149" i="1"/>
  <c r="F151" i="1"/>
  <c r="F153" i="1"/>
  <c r="F149" i="2"/>
  <c r="F145" i="1"/>
  <c r="F103" i="1"/>
  <c r="F106" i="2"/>
  <c r="F140" i="2"/>
  <c r="F137" i="1"/>
  <c r="F91" i="2"/>
  <c r="F93" i="2"/>
  <c r="F94" i="2"/>
  <c r="F95" i="2"/>
  <c r="F96" i="2"/>
  <c r="F97" i="2"/>
  <c r="F98" i="2"/>
  <c r="F100" i="2"/>
  <c r="F101" i="2"/>
  <c r="F103" i="2"/>
  <c r="F104" i="2"/>
  <c r="F108" i="2"/>
  <c r="F109" i="2"/>
  <c r="F111" i="2"/>
  <c r="F112" i="2"/>
  <c r="F113" i="2"/>
  <c r="F115" i="2"/>
  <c r="F116" i="2"/>
  <c r="F117" i="2"/>
  <c r="F118" i="2"/>
  <c r="F119" i="2"/>
  <c r="F120" i="2"/>
  <c r="F122" i="2"/>
  <c r="F123" i="2"/>
  <c r="F124" i="2"/>
  <c r="F125" i="2"/>
  <c r="F127" i="2"/>
  <c r="F128" i="2"/>
  <c r="F129" i="2"/>
  <c r="F130" i="2"/>
  <c r="F131" i="2"/>
  <c r="F133" i="2"/>
  <c r="F135" i="2"/>
  <c r="F137" i="2"/>
  <c r="F139" i="2"/>
  <c r="F142" i="2"/>
  <c r="F143" i="2"/>
  <c r="F144" i="2"/>
  <c r="F88" i="1"/>
  <c r="F90" i="1"/>
  <c r="F91" i="1"/>
  <c r="F92" i="1"/>
  <c r="F93" i="1"/>
  <c r="F94" i="1"/>
  <c r="F95" i="1"/>
  <c r="F97" i="1"/>
  <c r="F98" i="1"/>
  <c r="F100" i="1"/>
  <c r="F101" i="1"/>
  <c r="F105" i="1"/>
  <c r="F106" i="1"/>
  <c r="F108" i="1"/>
  <c r="F109" i="1"/>
  <c r="F110" i="1"/>
  <c r="F112" i="1"/>
  <c r="F113" i="1"/>
  <c r="F114" i="1"/>
  <c r="F115" i="1"/>
  <c r="F116" i="1"/>
  <c r="F117" i="1"/>
  <c r="F119" i="1"/>
  <c r="F120" i="1"/>
  <c r="F121" i="1"/>
  <c r="F122" i="1"/>
  <c r="F124" i="1"/>
  <c r="F125" i="1"/>
  <c r="F126" i="1"/>
  <c r="F127" i="1"/>
  <c r="F128" i="1"/>
  <c r="F130" i="1"/>
  <c r="F132" i="1"/>
  <c r="F134" i="1"/>
  <c r="F136" i="1"/>
  <c r="F139" i="1"/>
  <c r="F140" i="1"/>
  <c r="F141" i="1"/>
  <c r="F90" i="2"/>
  <c r="F87" i="1"/>
  <c r="F85" i="2"/>
  <c r="F83" i="1"/>
  <c r="F65" i="2"/>
  <c r="F66" i="2"/>
  <c r="F67" i="2"/>
  <c r="F68" i="2"/>
  <c r="F70" i="2"/>
  <c r="F71" i="2"/>
  <c r="F72" i="2"/>
  <c r="F73" i="2"/>
  <c r="F74" i="2"/>
  <c r="F75" i="2"/>
  <c r="F76" i="2"/>
  <c r="F77" i="2"/>
  <c r="F78" i="2"/>
  <c r="F80" i="2"/>
  <c r="F81" i="2"/>
  <c r="F82" i="2"/>
  <c r="F83" i="2"/>
  <c r="F84" i="2"/>
  <c r="F63" i="1"/>
  <c r="F64" i="1"/>
  <c r="F65" i="1"/>
  <c r="F66" i="1"/>
  <c r="F68" i="1"/>
  <c r="F69" i="1"/>
  <c r="F70" i="1"/>
  <c r="F71" i="1"/>
  <c r="F72" i="1"/>
  <c r="F73" i="1"/>
  <c r="F74" i="1"/>
  <c r="F75" i="1"/>
  <c r="F76" i="1"/>
  <c r="F78" i="1"/>
  <c r="F79" i="1"/>
  <c r="F80" i="1"/>
  <c r="F81" i="1"/>
  <c r="F82" i="1"/>
  <c r="F37" i="2"/>
  <c r="F38" i="2"/>
  <c r="F39" i="2"/>
  <c r="F40" i="2"/>
  <c r="F42" i="2"/>
  <c r="F43" i="2"/>
  <c r="F44" i="2"/>
  <c r="F46" i="2"/>
  <c r="F47" i="2"/>
  <c r="F48" i="2"/>
  <c r="F50" i="2"/>
  <c r="F51" i="2"/>
  <c r="F52" i="2"/>
  <c r="F56" i="2"/>
  <c r="F57" i="2"/>
  <c r="F58" i="2"/>
  <c r="F60" i="2"/>
  <c r="F61" i="2"/>
  <c r="F62" i="2"/>
  <c r="F63" i="2"/>
  <c r="F35" i="1"/>
  <c r="F36" i="1"/>
  <c r="F37" i="1"/>
  <c r="F38" i="1"/>
  <c r="F40" i="1"/>
  <c r="F41" i="1"/>
  <c r="F42" i="1"/>
  <c r="F44" i="1"/>
  <c r="F45" i="1"/>
  <c r="F46" i="1"/>
  <c r="F48" i="1"/>
  <c r="F49" i="1"/>
  <c r="F50" i="1"/>
  <c r="F54" i="1"/>
  <c r="F55" i="1"/>
  <c r="F56" i="1"/>
  <c r="F58" i="1"/>
  <c r="F59" i="1"/>
  <c r="F60" i="1"/>
  <c r="F61" i="1"/>
  <c r="F36" i="2"/>
  <c r="F34" i="1"/>
  <c r="F31" i="2"/>
  <c r="F32" i="2"/>
  <c r="F29" i="1"/>
  <c r="F30" i="1"/>
  <c r="F30" i="2"/>
  <c r="F28" i="1"/>
  <c r="F25" i="2"/>
  <c r="F23" i="2"/>
  <c r="F22" i="2"/>
  <c r="F15" i="2"/>
  <c r="F16" i="2"/>
  <c r="F17" i="2"/>
  <c r="F15" i="1"/>
  <c r="F16" i="1"/>
  <c r="F17" i="1"/>
  <c r="F14" i="2"/>
  <c r="F14" i="1"/>
  <c r="F9" i="2"/>
  <c r="F10" i="2"/>
  <c r="F11" i="2"/>
  <c r="F9" i="1"/>
  <c r="F10" i="1"/>
  <c r="F11" i="1"/>
  <c r="F250" i="1" l="1"/>
  <c r="F175" i="1"/>
  <c r="F185" i="1"/>
  <c r="F154" i="1"/>
  <c r="F84" i="1"/>
  <c r="F142" i="1"/>
  <c r="F31" i="1"/>
  <c r="F12" i="1"/>
  <c r="F18" i="1"/>
  <c r="F181" i="2"/>
  <c r="F33" i="2"/>
  <c r="F158" i="2"/>
  <c r="F172" i="2"/>
  <c r="F192" i="2"/>
  <c r="F201" i="2"/>
  <c r="F262" i="2"/>
  <c r="F273" i="2"/>
  <c r="F26" i="2"/>
  <c r="F246" i="2"/>
  <c r="F260" i="1"/>
  <c r="F12" i="2"/>
  <c r="F18" i="2"/>
  <c r="F167" i="1"/>
  <c r="F208" i="1"/>
  <c r="F145" i="2"/>
  <c r="F218" i="2"/>
  <c r="F280" i="2" l="1"/>
</calcChain>
</file>

<file path=xl/sharedStrings.xml><?xml version="1.0" encoding="utf-8"?>
<sst xmlns="http://schemas.openxmlformats.org/spreadsheetml/2006/main" count="733" uniqueCount="462">
  <si>
    <r>
      <rPr>
        <b/>
        <sz val="8"/>
        <rFont val="Arial"/>
        <family val="2"/>
      </rPr>
      <t>Ministério da Educação</t>
    </r>
  </si>
  <si>
    <r>
      <rPr>
        <b/>
        <sz val="9"/>
        <rFont val="Arial"/>
        <family val="2"/>
      </rPr>
      <t>Planilha Orçamentária</t>
    </r>
  </si>
  <si>
    <r>
      <rPr>
        <b/>
        <sz val="8"/>
        <rFont val="Arial"/>
        <family val="2"/>
      </rPr>
      <t>ITEM</t>
    </r>
  </si>
  <si>
    <r>
      <rPr>
        <b/>
        <sz val="8"/>
        <rFont val="Arial"/>
        <family val="2"/>
      </rPr>
      <t>DESCRIÇÃO DOS SERVIÇOS</t>
    </r>
  </si>
  <si>
    <r>
      <rPr>
        <b/>
        <sz val="8"/>
        <rFont val="Arial"/>
        <family val="2"/>
      </rPr>
      <t>UNID.</t>
    </r>
  </si>
  <si>
    <r>
      <rPr>
        <b/>
        <sz val="8"/>
        <rFont val="Arial"/>
        <family val="2"/>
      </rPr>
      <t>QUANT.</t>
    </r>
  </si>
  <si>
    <r>
      <rPr>
        <b/>
        <sz val="8"/>
        <rFont val="Arial"/>
        <family val="2"/>
      </rPr>
      <t>PR. UNIT.(R$)</t>
    </r>
  </si>
  <si>
    <r>
      <rPr>
        <b/>
        <sz val="8"/>
        <rFont val="Arial"/>
        <family val="2"/>
      </rPr>
      <t>VALOR (R$)</t>
    </r>
  </si>
  <si>
    <r>
      <rPr>
        <b/>
        <sz val="8"/>
        <rFont val="Arial"/>
        <family val="2"/>
      </rPr>
      <t>SERVIÇOS PRELIMINARES</t>
    </r>
  </si>
  <si>
    <r>
      <rPr>
        <sz val="8"/>
        <rFont val="Arial"/>
        <family val="2"/>
      </rPr>
      <t>Placa de obra em chapa zincada, instalada</t>
    </r>
  </si>
  <si>
    <r>
      <rPr>
        <sz val="8"/>
        <rFont val="Arial"/>
        <family val="2"/>
      </rPr>
      <t>m²</t>
    </r>
  </si>
  <si>
    <r>
      <rPr>
        <sz val="8"/>
        <rFont val="Arial"/>
        <family val="2"/>
      </rPr>
      <t>6,00</t>
    </r>
  </si>
  <si>
    <r>
      <rPr>
        <sz val="8"/>
        <rFont val="Arial"/>
        <family val="2"/>
      </rPr>
      <t>Barracão para escritório de obra porte pequeno s=25,41m²</t>
    </r>
  </si>
  <si>
    <r>
      <rPr>
        <sz val="8"/>
        <rFont val="Arial"/>
        <family val="2"/>
      </rPr>
      <t>un</t>
    </r>
  </si>
  <si>
    <r>
      <rPr>
        <sz val="8"/>
        <rFont val="Arial"/>
        <family val="2"/>
      </rPr>
      <t>1,00</t>
    </r>
  </si>
  <si>
    <r>
      <rPr>
        <sz val="8"/>
        <rFont val="Arial"/>
        <family val="2"/>
      </rPr>
      <t>Locação de construção de edificação com gabarito de madeira</t>
    </r>
  </si>
  <si>
    <r>
      <rPr>
        <sz val="8"/>
        <rFont val="Arial"/>
        <family val="2"/>
      </rPr>
      <t>853,20</t>
    </r>
  </si>
  <si>
    <r>
      <rPr>
        <sz val="8"/>
        <rFont val="Arial"/>
        <family val="2"/>
      </rPr>
      <t>Ligação provisória de energia elétrica em canteiro de obra</t>
    </r>
  </si>
  <si>
    <r>
      <rPr>
        <b/>
        <sz val="8"/>
        <rFont val="Arial"/>
        <family val="2"/>
      </rPr>
      <t>Subtotal item 1.0</t>
    </r>
  </si>
  <si>
    <r>
      <rPr>
        <b/>
        <sz val="8"/>
        <rFont val="Arial"/>
        <family val="2"/>
      </rPr>
      <t>MOVIMENTO DE TERRAS</t>
    </r>
  </si>
  <si>
    <r>
      <rPr>
        <sz val="8"/>
        <rFont val="Arial"/>
        <family val="2"/>
      </rPr>
      <t xml:space="preserve">Escavação manual, para baldrames e sapatas,  em material de 1ª categoria,
</t>
    </r>
    <r>
      <rPr>
        <sz val="8"/>
        <rFont val="Arial"/>
        <family val="2"/>
      </rPr>
      <t>profundidade até 1,50m</t>
    </r>
  </si>
  <si>
    <r>
      <rPr>
        <sz val="8"/>
        <rFont val="Arial"/>
        <family val="2"/>
      </rPr>
      <t>m³</t>
    </r>
  </si>
  <si>
    <r>
      <rPr>
        <sz val="8"/>
        <rFont val="Arial"/>
        <family val="2"/>
      </rPr>
      <t>168,95</t>
    </r>
  </si>
  <si>
    <r>
      <rPr>
        <sz val="8"/>
        <rFont val="Arial"/>
        <family val="2"/>
      </rPr>
      <t>Apiloamento manual de fundo de vala</t>
    </r>
  </si>
  <si>
    <r>
      <rPr>
        <sz val="8"/>
        <rFont val="Arial"/>
        <family val="2"/>
      </rPr>
      <t>136,50</t>
    </r>
  </si>
  <si>
    <r>
      <rPr>
        <sz val="8"/>
        <rFont val="Arial"/>
        <family val="2"/>
      </rPr>
      <t xml:space="preserve">Reaterro manual de valas, com compactação utilizando sêpo, sem controle
</t>
    </r>
    <r>
      <rPr>
        <sz val="8"/>
        <rFont val="Arial"/>
        <family val="2"/>
      </rPr>
      <t>do grau de compactação</t>
    </r>
  </si>
  <si>
    <r>
      <rPr>
        <sz val="8"/>
        <rFont val="Arial"/>
        <family val="2"/>
      </rPr>
      <t>68,58</t>
    </r>
  </si>
  <si>
    <r>
      <rPr>
        <sz val="8"/>
        <rFont val="Arial"/>
        <family val="2"/>
      </rPr>
      <t>Aterro interno com apiloamento com transporte em carrinho de mão</t>
    </r>
  </si>
  <si>
    <r>
      <rPr>
        <sz val="8"/>
        <rFont val="Arial"/>
        <family val="2"/>
      </rPr>
      <t>134,26</t>
    </r>
  </si>
  <si>
    <r>
      <rPr>
        <b/>
        <sz val="8"/>
        <rFont val="Arial"/>
        <family val="2"/>
      </rPr>
      <t>Subtotal item 2.0</t>
    </r>
  </si>
  <si>
    <r>
      <rPr>
        <b/>
        <sz val="8"/>
        <rFont val="Arial"/>
        <family val="2"/>
      </rPr>
      <t>INFRA-ESTRUTURA: FUNDAÇÕES</t>
    </r>
  </si>
  <si>
    <r>
      <rPr>
        <b/>
        <sz val="8"/>
        <rFont val="Arial"/>
        <family val="2"/>
      </rPr>
      <t>SAPATAS</t>
    </r>
  </si>
  <si>
    <r>
      <rPr>
        <sz val="8"/>
        <rFont val="Arial"/>
        <family val="2"/>
      </rPr>
      <t>3.1.1</t>
    </r>
  </si>
  <si>
    <r>
      <rPr>
        <sz val="8"/>
        <rFont val="Arial"/>
        <family val="2"/>
      </rPr>
      <t xml:space="preserve">Lastro de concreto magro, e=3,0 cm-reparo mecânico - inclusive aditivo,
</t>
    </r>
    <r>
      <rPr>
        <sz val="8"/>
        <rFont val="Arial"/>
        <family val="2"/>
      </rPr>
      <t>conforme projeto.</t>
    </r>
  </si>
  <si>
    <r>
      <rPr>
        <sz val="8"/>
        <rFont val="Arial"/>
        <family val="2"/>
      </rPr>
      <t>288,50</t>
    </r>
  </si>
  <si>
    <r>
      <rPr>
        <sz val="8"/>
        <rFont val="Arial"/>
        <family val="2"/>
      </rPr>
      <t>3.1.2</t>
    </r>
  </si>
  <si>
    <r>
      <rPr>
        <sz val="8"/>
        <rFont val="Arial"/>
        <family val="2"/>
      </rPr>
      <t>Concreto armado - para sapatas (fck=25MPa), incluindo preparo, lançamento, adensamento e cura. Inclusive formas para reutilização 2x, conforme projeto.</t>
    </r>
  </si>
  <si>
    <r>
      <rPr>
        <sz val="8"/>
        <rFont val="Arial"/>
        <family val="2"/>
      </rPr>
      <t>90,14</t>
    </r>
  </si>
  <si>
    <r>
      <rPr>
        <b/>
        <sz val="8"/>
        <rFont val="Arial"/>
        <family val="2"/>
      </rPr>
      <t>BALDRAME</t>
    </r>
  </si>
  <si>
    <r>
      <rPr>
        <sz val="8"/>
        <rFont val="Arial"/>
        <family val="2"/>
      </rPr>
      <t>3.2.1</t>
    </r>
  </si>
  <si>
    <r>
      <rPr>
        <sz val="8"/>
        <rFont val="Arial"/>
        <family val="2"/>
      </rPr>
      <t xml:space="preserve">Concreto armado - para vigas baldrames (fck25MPa), incluindo preparo,
</t>
    </r>
    <r>
      <rPr>
        <sz val="8"/>
        <rFont val="Arial"/>
        <family val="2"/>
      </rPr>
      <t>lançamento, adensamento e cura. Inclusive formas para reutilização 2x, conforme projeto.</t>
    </r>
  </si>
  <si>
    <r>
      <rPr>
        <sz val="8"/>
        <rFont val="Arial"/>
        <family val="2"/>
      </rPr>
      <t>20,47</t>
    </r>
  </si>
  <si>
    <r>
      <rPr>
        <b/>
        <sz val="8"/>
        <rFont val="Arial"/>
        <family val="2"/>
      </rPr>
      <t>Subtotal item 3.0</t>
    </r>
  </si>
  <si>
    <r>
      <rPr>
        <b/>
        <sz val="8"/>
        <rFont val="Arial"/>
        <family val="2"/>
      </rPr>
      <t>SUPERESTRUTURA</t>
    </r>
  </si>
  <si>
    <r>
      <rPr>
        <b/>
        <sz val="8"/>
        <rFont val="Arial"/>
        <family val="2"/>
      </rPr>
      <t>CONCRETO</t>
    </r>
  </si>
  <si>
    <r>
      <rPr>
        <sz val="8"/>
        <rFont val="Arial"/>
        <family val="2"/>
      </rPr>
      <t>4.1.1</t>
    </r>
  </si>
  <si>
    <r>
      <rPr>
        <sz val="8"/>
        <rFont val="Arial"/>
        <family val="2"/>
      </rPr>
      <t xml:space="preserve">Concreto armado fck=25MPa fabricado na obra, adensado e lançado, para
</t>
    </r>
    <r>
      <rPr>
        <sz val="8"/>
        <rFont val="Arial"/>
        <family val="2"/>
      </rPr>
      <t>pilar, com formas planas em compensado resinado 12mm (05 usos)</t>
    </r>
  </si>
  <si>
    <r>
      <rPr>
        <sz val="8"/>
        <rFont val="Arial"/>
        <family val="2"/>
      </rPr>
      <t>18,58</t>
    </r>
  </si>
  <si>
    <r>
      <rPr>
        <sz val="8"/>
        <rFont val="Arial"/>
        <family val="2"/>
      </rPr>
      <t>-</t>
    </r>
  </si>
  <si>
    <r>
      <rPr>
        <sz val="8"/>
        <rFont val="Arial"/>
        <family val="2"/>
      </rPr>
      <t>4.1.2</t>
    </r>
  </si>
  <si>
    <r>
      <rPr>
        <sz val="8"/>
        <rFont val="Arial"/>
        <family val="2"/>
      </rPr>
      <t xml:space="preserve">Concreto armado fck=25MPa fabricado na obra, adensado e lançado, para
</t>
    </r>
    <r>
      <rPr>
        <sz val="8"/>
        <rFont val="Arial"/>
        <family val="2"/>
      </rPr>
      <t>viga, com formas planas em compensado resinado 12mm (05 usos)</t>
    </r>
  </si>
  <si>
    <r>
      <rPr>
        <sz val="8"/>
        <rFont val="Arial"/>
        <family val="2"/>
      </rPr>
      <t>19,29</t>
    </r>
  </si>
  <si>
    <r>
      <rPr>
        <sz val="8"/>
        <rFont val="Arial"/>
        <family val="2"/>
      </rPr>
      <t>4.1.3</t>
    </r>
  </si>
  <si>
    <r>
      <rPr>
        <sz val="8"/>
        <rFont val="Arial"/>
        <family val="2"/>
      </rPr>
      <t xml:space="preserve">Laje pré-moldada treliçada para forro (fck=25mpa), inclusive capeamento e
</t>
    </r>
    <r>
      <rPr>
        <sz val="8"/>
        <rFont val="Arial"/>
        <family val="2"/>
      </rPr>
      <t>escoramento</t>
    </r>
  </si>
  <si>
    <r>
      <rPr>
        <sz val="8"/>
        <rFont val="Arial"/>
        <family val="2"/>
      </rPr>
      <t>628,00</t>
    </r>
  </si>
  <si>
    <r>
      <rPr>
        <b/>
        <sz val="8"/>
        <rFont val="Arial"/>
        <family val="2"/>
      </rPr>
      <t>Subtotal item 4.0</t>
    </r>
  </si>
  <si>
    <r>
      <rPr>
        <b/>
        <sz val="8"/>
        <rFont val="Arial"/>
        <family val="2"/>
      </rPr>
      <t>INSTALAÇÕES HIDRO-SANITÁRIAS</t>
    </r>
  </si>
  <si>
    <r>
      <rPr>
        <b/>
        <sz val="8"/>
        <rFont val="Arial"/>
        <family val="2"/>
      </rPr>
      <t>TUBO PVC SOLDÁVEL PARA ÁGUA POTÁVEL</t>
    </r>
  </si>
  <si>
    <r>
      <rPr>
        <sz val="8"/>
        <rFont val="Arial"/>
        <family val="2"/>
      </rPr>
      <t>5.1.1</t>
    </r>
  </si>
  <si>
    <r>
      <rPr>
        <sz val="8"/>
        <rFont val="Arial"/>
        <family val="2"/>
      </rPr>
      <t>Tubo pvc rígido soldável marrom p/ água, d = 50 mm</t>
    </r>
  </si>
  <si>
    <r>
      <rPr>
        <sz val="8"/>
        <rFont val="Arial"/>
        <family val="2"/>
      </rPr>
      <t>m</t>
    </r>
  </si>
  <si>
    <r>
      <rPr>
        <sz val="8"/>
        <rFont val="Arial"/>
        <family val="2"/>
      </rPr>
      <t>52,00</t>
    </r>
  </si>
  <si>
    <r>
      <rPr>
        <sz val="8"/>
        <rFont val="Arial"/>
        <family val="2"/>
      </rPr>
      <t>5.1.2</t>
    </r>
  </si>
  <si>
    <r>
      <rPr>
        <sz val="8"/>
        <rFont val="Arial"/>
        <family val="2"/>
      </rPr>
      <t>Tubo pvc rígido soldável marrom p/ água, d = 40 mm</t>
    </r>
  </si>
  <si>
    <r>
      <rPr>
        <sz val="8"/>
        <rFont val="Arial"/>
        <family val="2"/>
      </rPr>
      <t>5.1.3</t>
    </r>
  </si>
  <si>
    <r>
      <rPr>
        <sz val="8"/>
        <rFont val="Arial"/>
        <family val="2"/>
      </rPr>
      <t>Tubo pvc rígido soldável marrom p/ água, d = 32 mm</t>
    </r>
  </si>
  <si>
    <r>
      <rPr>
        <sz val="8"/>
        <rFont val="Arial"/>
        <family val="2"/>
      </rPr>
      <t>26,00</t>
    </r>
  </si>
  <si>
    <r>
      <rPr>
        <sz val="8"/>
        <rFont val="Arial"/>
        <family val="2"/>
      </rPr>
      <t>5.1.4</t>
    </r>
  </si>
  <si>
    <r>
      <rPr>
        <sz val="8"/>
        <rFont val="Arial"/>
        <family val="2"/>
      </rPr>
      <t>Tubo pvc rígido soldável marrom p/ água, d = 25 mm</t>
    </r>
  </si>
  <si>
    <r>
      <rPr>
        <sz val="8"/>
        <rFont val="Arial"/>
        <family val="2"/>
      </rPr>
      <t>85,00</t>
    </r>
  </si>
  <si>
    <r>
      <rPr>
        <sz val="8"/>
        <rFont val="Arial"/>
        <family val="2"/>
      </rPr>
      <t>5.1.5</t>
    </r>
  </si>
  <si>
    <r>
      <rPr>
        <sz val="8"/>
        <rFont val="Arial"/>
        <family val="2"/>
      </rPr>
      <t>Tubo pvc rígido soldável marrom p/ água, d = 20 mm</t>
    </r>
  </si>
  <si>
    <r>
      <rPr>
        <sz val="8"/>
        <rFont val="Arial"/>
        <family val="2"/>
      </rPr>
      <t>122,00</t>
    </r>
  </si>
  <si>
    <r>
      <rPr>
        <b/>
        <sz val="8"/>
        <rFont val="Arial"/>
        <family val="2"/>
      </rPr>
      <t>ADAPTADOR CURTO DE PVC PARA REGISTRO</t>
    </r>
  </si>
  <si>
    <r>
      <rPr>
        <sz val="8"/>
        <rFont val="Arial"/>
        <family val="2"/>
      </rPr>
      <t>5.2.1</t>
    </r>
  </si>
  <si>
    <r>
      <rPr>
        <sz val="8"/>
        <rFont val="Arial"/>
        <family val="2"/>
      </rPr>
      <t xml:space="preserve">Adaptador de pvc rígido soldável curto c/ bolsa e rosca p/ registro diâm =
</t>
    </r>
    <r>
      <rPr>
        <sz val="8"/>
        <rFont val="Arial"/>
        <family val="2"/>
      </rPr>
      <t>50mm x 11/4"</t>
    </r>
  </si>
  <si>
    <r>
      <rPr>
        <sz val="8"/>
        <rFont val="Arial"/>
        <family val="2"/>
      </rPr>
      <t>2,00</t>
    </r>
  </si>
  <si>
    <r>
      <rPr>
        <sz val="8"/>
        <rFont val="Arial"/>
        <family val="2"/>
      </rPr>
      <t>5.2.2</t>
    </r>
  </si>
  <si>
    <r>
      <rPr>
        <sz val="8"/>
        <rFont val="Arial"/>
        <family val="2"/>
      </rPr>
      <t xml:space="preserve">Adaptador de pvc rígido soldável curto c/ bolsa e rosca p/ registro diâm =
</t>
    </r>
    <r>
      <rPr>
        <sz val="8"/>
        <rFont val="Arial"/>
        <family val="2"/>
      </rPr>
      <t>25mm x 3/4"</t>
    </r>
  </si>
  <si>
    <r>
      <rPr>
        <sz val="8"/>
        <rFont val="Arial"/>
        <family val="2"/>
      </rPr>
      <t>12,00</t>
    </r>
  </si>
  <si>
    <r>
      <rPr>
        <sz val="8"/>
        <rFont val="Arial"/>
        <family val="2"/>
      </rPr>
      <t>5.2.3</t>
    </r>
  </si>
  <si>
    <r>
      <rPr>
        <sz val="8"/>
        <rFont val="Arial"/>
        <family val="2"/>
      </rPr>
      <t xml:space="preserve">Adaptador de pvc rígido soldável curto c/ bolsa e rosca p/ registro diâm =
</t>
    </r>
    <r>
      <rPr>
        <sz val="8"/>
        <rFont val="Arial"/>
        <family val="2"/>
      </rPr>
      <t>20mm x 1/2"</t>
    </r>
  </si>
  <si>
    <r>
      <rPr>
        <sz val="8"/>
        <rFont val="Arial"/>
        <family val="2"/>
      </rPr>
      <t>10,00</t>
    </r>
  </si>
  <si>
    <r>
      <rPr>
        <b/>
        <sz val="8"/>
        <rFont val="Arial"/>
        <family val="2"/>
      </rPr>
      <t>REGISTRO DE GAVETA BRUTO</t>
    </r>
  </si>
  <si>
    <r>
      <rPr>
        <sz val="8"/>
        <rFont val="Arial"/>
        <family val="2"/>
      </rPr>
      <t>5.3.1</t>
    </r>
  </si>
  <si>
    <r>
      <rPr>
        <sz val="8"/>
        <rFont val="Arial"/>
        <family val="2"/>
      </rPr>
      <t>Registro gaveta bruto, DN 40 mm (1 1/2”)</t>
    </r>
  </si>
  <si>
    <r>
      <rPr>
        <sz val="8"/>
        <rFont val="Arial"/>
        <family val="2"/>
      </rPr>
      <t>5.3.2</t>
    </r>
  </si>
  <si>
    <r>
      <rPr>
        <sz val="8"/>
        <rFont val="Arial"/>
        <family val="2"/>
      </rPr>
      <t>Registro gaveta bruto, DN 50 mm (2”)</t>
    </r>
  </si>
  <si>
    <r>
      <rPr>
        <sz val="8"/>
        <rFont val="Arial"/>
        <family val="2"/>
      </rPr>
      <t>5.3.3</t>
    </r>
  </si>
  <si>
    <r>
      <rPr>
        <sz val="8"/>
        <rFont val="Arial"/>
        <family val="2"/>
      </rPr>
      <t>Registro gaveta bruto, DN 60 mm (2 1/2”)</t>
    </r>
  </si>
  <si>
    <r>
      <rPr>
        <b/>
        <sz val="8"/>
        <rFont val="Arial"/>
        <family val="2"/>
      </rPr>
      <t>REGISTRO DE GAVETA COM ACABAMENTO</t>
    </r>
  </si>
  <si>
    <r>
      <rPr>
        <sz val="8"/>
        <rFont val="Arial"/>
        <family val="2"/>
      </rPr>
      <t>5.4.1</t>
    </r>
  </si>
  <si>
    <r>
      <rPr>
        <sz val="8"/>
        <rFont val="Arial"/>
        <family val="2"/>
      </rPr>
      <t>Registro gaveta c/ canopla cromada, DN 20 mm (3/4”)</t>
    </r>
  </si>
  <si>
    <r>
      <rPr>
        <sz val="8"/>
        <rFont val="Arial"/>
        <family val="2"/>
      </rPr>
      <t>5.4.2</t>
    </r>
  </si>
  <si>
    <r>
      <rPr>
        <sz val="8"/>
        <rFont val="Arial"/>
        <family val="2"/>
      </rPr>
      <t>Registro gaveta c/ canopla cromada, DN 25 mm (1”)</t>
    </r>
  </si>
  <si>
    <r>
      <rPr>
        <sz val="8"/>
        <rFont val="Arial"/>
        <family val="2"/>
      </rPr>
      <t>5.4.3</t>
    </r>
  </si>
  <si>
    <r>
      <rPr>
        <sz val="8"/>
        <rFont val="Arial"/>
        <family val="2"/>
      </rPr>
      <t>Registro gaveta c/ canopla cromada, DN 32 mm (1 1/4”)</t>
    </r>
  </si>
  <si>
    <r>
      <rPr>
        <b/>
        <sz val="8"/>
        <rFont val="Arial"/>
        <family val="2"/>
      </rPr>
      <t>REGISTRO DE PRESSÃO COM ACABAMENTO</t>
    </r>
  </si>
  <si>
    <r>
      <rPr>
        <sz val="8"/>
        <rFont val="Arial"/>
        <family val="2"/>
      </rPr>
      <t>5.5.1</t>
    </r>
  </si>
  <si>
    <r>
      <rPr>
        <sz val="8"/>
        <rFont val="Arial"/>
        <family val="2"/>
      </rPr>
      <t>Registro pressão c/ canopla cromada, DN 20 mm (3/4”)</t>
    </r>
  </si>
  <si>
    <r>
      <rPr>
        <b/>
        <sz val="8"/>
        <rFont val="Arial"/>
        <family val="2"/>
      </rPr>
      <t>DIVERSOS - ÁGUA FRIA</t>
    </r>
  </si>
  <si>
    <r>
      <rPr>
        <sz val="8"/>
        <rFont val="Arial"/>
        <family val="2"/>
      </rPr>
      <t>5.6.1</t>
    </r>
  </si>
  <si>
    <r>
      <rPr>
        <sz val="8"/>
        <rFont val="Arial"/>
        <family val="2"/>
      </rPr>
      <t xml:space="preserve">Caixa d'água metalica, capacidade 20.000 L - instalada, inclusive estrutura
</t>
    </r>
    <r>
      <rPr>
        <sz val="8"/>
        <rFont val="Arial"/>
        <family val="2"/>
      </rPr>
      <t>em concreto armado de suporte, conforme projeto</t>
    </r>
  </si>
  <si>
    <r>
      <rPr>
        <sz val="8"/>
        <rFont val="Arial"/>
        <family val="2"/>
      </rPr>
      <t>5.6.2</t>
    </r>
  </si>
  <si>
    <r>
      <rPr>
        <sz val="8"/>
        <rFont val="Arial"/>
        <family val="2"/>
      </rPr>
      <t xml:space="preserve">Colocação de hidrômetro em ligação existente, c/remanejamento p/o muro ou
</t>
    </r>
    <r>
      <rPr>
        <sz val="8"/>
        <rFont val="Arial"/>
        <family val="2"/>
      </rPr>
      <t>fachada, inclusive cavalete e caixa de proteção</t>
    </r>
  </si>
  <si>
    <r>
      <rPr>
        <sz val="8"/>
        <rFont val="Arial"/>
        <family val="2"/>
      </rPr>
      <t>5.6.3</t>
    </r>
  </si>
  <si>
    <r>
      <rPr>
        <sz val="8"/>
        <rFont val="Arial"/>
        <family val="2"/>
      </rPr>
      <t>Torneira de jardim, inclusive poste de proteção</t>
    </r>
  </si>
  <si>
    <r>
      <rPr>
        <sz val="8"/>
        <rFont val="Arial"/>
        <family val="2"/>
      </rPr>
      <t>5,00</t>
    </r>
  </si>
  <si>
    <r>
      <rPr>
        <b/>
        <sz val="8"/>
        <rFont val="Arial"/>
        <family val="2"/>
      </rPr>
      <t>TUBO PVC SOLDÁVEL PARA ESGOTO</t>
    </r>
  </si>
  <si>
    <r>
      <rPr>
        <sz val="8"/>
        <rFont val="Arial"/>
        <family val="2"/>
      </rPr>
      <t>5.7.1</t>
    </r>
  </si>
  <si>
    <r>
      <rPr>
        <sz val="8"/>
        <rFont val="Arial"/>
        <family val="2"/>
      </rPr>
      <t>Tubo pvc rígido c/ anéis, ponta e bolsa p/ esgoto secundário, d=40 mm</t>
    </r>
  </si>
  <si>
    <r>
      <rPr>
        <sz val="8"/>
        <rFont val="Arial"/>
        <family val="2"/>
      </rPr>
      <t>24,00</t>
    </r>
  </si>
  <si>
    <r>
      <rPr>
        <sz val="8"/>
        <rFont val="Arial"/>
        <family val="2"/>
      </rPr>
      <t>5.7.2</t>
    </r>
  </si>
  <si>
    <r>
      <rPr>
        <sz val="8"/>
        <rFont val="Arial"/>
        <family val="2"/>
      </rPr>
      <t>Tubo pvc rígido c/ anéis, ponta e bolsa p/ esgoto secundário, d=50 mm</t>
    </r>
  </si>
  <si>
    <r>
      <rPr>
        <sz val="8"/>
        <rFont val="Arial"/>
        <family val="2"/>
      </rPr>
      <t>50,00</t>
    </r>
  </si>
  <si>
    <r>
      <rPr>
        <sz val="8"/>
        <rFont val="Arial"/>
        <family val="2"/>
      </rPr>
      <t>5.7.3</t>
    </r>
  </si>
  <si>
    <r>
      <rPr>
        <sz val="8"/>
        <rFont val="Arial"/>
        <family val="2"/>
      </rPr>
      <t>Tubo pvc rígido c/ anéis, ponta e bolsa p/ esgoto primário, d=75 mm</t>
    </r>
  </si>
  <si>
    <r>
      <rPr>
        <sz val="8"/>
        <rFont val="Arial"/>
        <family val="2"/>
      </rPr>
      <t>25,00</t>
    </r>
  </si>
  <si>
    <r>
      <rPr>
        <sz val="8"/>
        <rFont val="Arial"/>
        <family val="2"/>
      </rPr>
      <t>5.7.4</t>
    </r>
  </si>
  <si>
    <r>
      <rPr>
        <sz val="8"/>
        <rFont val="Arial"/>
        <family val="2"/>
      </rPr>
      <t>Tubo pvc rígido c/ anéis, ponta e bolsa p/ esgoto primário, d=100 mm</t>
    </r>
  </si>
  <si>
    <r>
      <rPr>
        <sz val="8"/>
        <rFont val="Arial"/>
        <family val="2"/>
      </rPr>
      <t>87,00</t>
    </r>
  </si>
  <si>
    <r>
      <rPr>
        <b/>
        <sz val="8"/>
        <rFont val="Arial"/>
        <family val="2"/>
      </rPr>
      <t>DIVERSOS - ESGOTO</t>
    </r>
  </si>
  <si>
    <r>
      <rPr>
        <sz val="8"/>
        <rFont val="Arial"/>
        <family val="2"/>
      </rPr>
      <t>5.8.1</t>
    </r>
  </si>
  <si>
    <r>
      <rPr>
        <sz val="8"/>
        <rFont val="Arial"/>
        <family val="2"/>
      </rPr>
      <t xml:space="preserve">Caixa sifonada quadrada, com três entradas e uma saida, d =
</t>
    </r>
    <r>
      <rPr>
        <sz val="8"/>
        <rFont val="Arial"/>
        <family val="2"/>
      </rPr>
      <t>100x100x50mm, acabamento aluminio</t>
    </r>
  </si>
  <si>
    <r>
      <rPr>
        <sz val="8"/>
        <rFont val="Arial"/>
        <family val="2"/>
      </rPr>
      <t>5.8.2</t>
    </r>
  </si>
  <si>
    <r>
      <rPr>
        <sz val="8"/>
        <rFont val="Arial"/>
        <family val="2"/>
      </rPr>
      <t xml:space="preserve">Ralo sifonado em pvc d = 100 mm altura regulável, saída 40 mm, com grelha
</t>
    </r>
    <r>
      <rPr>
        <sz val="8"/>
        <rFont val="Arial"/>
        <family val="2"/>
      </rPr>
      <t>redonda acabamento cromado</t>
    </r>
  </si>
  <si>
    <r>
      <rPr>
        <sz val="8"/>
        <rFont val="Arial"/>
        <family val="2"/>
      </rPr>
      <t>5.8.3</t>
    </r>
  </si>
  <si>
    <r>
      <rPr>
        <sz val="8"/>
        <rFont val="Arial"/>
        <family val="2"/>
      </rPr>
      <t>Caixa de gordura em alvenaria (90 x 90 x 120 cm)</t>
    </r>
  </si>
  <si>
    <r>
      <rPr>
        <sz val="8"/>
        <rFont val="Arial"/>
        <family val="2"/>
      </rPr>
      <t>5.8.4</t>
    </r>
  </si>
  <si>
    <r>
      <rPr>
        <sz val="8"/>
        <rFont val="Arial"/>
        <family val="2"/>
      </rPr>
      <t>Caixa de inspeção em alvenaria (90 x 90 x 120 cm)</t>
    </r>
  </si>
  <si>
    <r>
      <rPr>
        <sz val="8"/>
        <rFont val="Arial"/>
        <family val="2"/>
      </rPr>
      <t>7,00</t>
    </r>
  </si>
  <si>
    <r>
      <rPr>
        <b/>
        <sz val="8"/>
        <rFont val="Arial"/>
        <family val="2"/>
      </rPr>
      <t>LOUÇAS - FORNECIMENTO E INSTALAÇÃO</t>
    </r>
  </si>
  <si>
    <r>
      <rPr>
        <sz val="8"/>
        <rFont val="Arial"/>
        <family val="2"/>
      </rPr>
      <t>5.9.1</t>
    </r>
  </si>
  <si>
    <r>
      <rPr>
        <sz val="8"/>
        <rFont val="Arial"/>
        <family val="2"/>
      </rPr>
      <t xml:space="preserve">Bacia sanitaria convencional, inclusive assento, conjunto de fixação, anel de
</t>
    </r>
    <r>
      <rPr>
        <sz val="8"/>
        <rFont val="Arial"/>
        <family val="2"/>
      </rPr>
      <t>vedação, tubo de ligação com acabamento cromado e engate plástico</t>
    </r>
  </si>
  <si>
    <r>
      <rPr>
        <sz val="8"/>
        <rFont val="Arial"/>
        <family val="2"/>
      </rPr>
      <t>5.9.2</t>
    </r>
  </si>
  <si>
    <r>
      <rPr>
        <sz val="8"/>
        <rFont val="Arial"/>
        <family val="2"/>
      </rPr>
      <t xml:space="preserve">Bacia sanitaria com caixa de descarga acoplada, inclusive assento , conjunto de fixação, anel de vedação, tubo de ligação e engate plástico, conforme
</t>
    </r>
    <r>
      <rPr>
        <sz val="8"/>
        <rFont val="Arial"/>
        <family val="2"/>
      </rPr>
      <t>especificações</t>
    </r>
  </si>
  <si>
    <r>
      <rPr>
        <sz val="8"/>
        <rFont val="Arial"/>
        <family val="2"/>
      </rPr>
      <t>3,00</t>
    </r>
  </si>
  <si>
    <r>
      <rPr>
        <sz val="8"/>
        <rFont val="Arial"/>
        <family val="2"/>
      </rPr>
      <t>5.9.3</t>
    </r>
  </si>
  <si>
    <r>
      <rPr>
        <sz val="8"/>
        <rFont val="Arial"/>
        <family val="2"/>
      </rPr>
      <t xml:space="preserve">Lavatório com coluna, com sifão plástico, engate plástico torneira de metal,
</t>
    </r>
    <r>
      <rPr>
        <sz val="8"/>
        <rFont val="Arial"/>
        <family val="2"/>
      </rPr>
      <t>válvula cromada, conjunto de fixação, conforme especificações</t>
    </r>
  </si>
  <si>
    <r>
      <rPr>
        <sz val="8"/>
        <rFont val="Arial"/>
        <family val="2"/>
      </rPr>
      <t>5.9.4</t>
    </r>
  </si>
  <si>
    <r>
      <rPr>
        <sz val="8"/>
        <rFont val="Arial"/>
        <family val="2"/>
      </rPr>
      <t>Lavatório sem coluna, com sifão plástico, engate plástico torneira de metal, válvula cromada, conjunto de fixação, conforme especificações, para PNE</t>
    </r>
  </si>
  <si>
    <r>
      <rPr>
        <sz val="8"/>
        <rFont val="Arial"/>
        <family val="2"/>
      </rPr>
      <t>5.9.5</t>
    </r>
  </si>
  <si>
    <r>
      <rPr>
        <sz val="8"/>
        <rFont val="Arial"/>
        <family val="2"/>
      </rPr>
      <t xml:space="preserve">Cuba de sobrepor oval, p/ instalação em bancadas, c/ sifão cromado, torneira
</t>
    </r>
    <r>
      <rPr>
        <sz val="8"/>
        <rFont val="Arial"/>
        <family val="2"/>
      </rPr>
      <t>de metal, engate plástico conforme especificações</t>
    </r>
  </si>
  <si>
    <r>
      <rPr>
        <sz val="8"/>
        <rFont val="Arial"/>
        <family val="2"/>
      </rPr>
      <t>5.9.6</t>
    </r>
  </si>
  <si>
    <r>
      <rPr>
        <sz val="8"/>
        <rFont val="Arial"/>
        <family val="2"/>
      </rPr>
      <t xml:space="preserve">Tanque de louça com coluna, com torneira metálica, c/ válvula de plástico e
</t>
    </r>
    <r>
      <rPr>
        <sz val="8"/>
        <rFont val="Arial"/>
        <family val="2"/>
      </rPr>
      <t>conjunto de fixação, conforme especificações</t>
    </r>
  </si>
  <si>
    <r>
      <rPr>
        <sz val="8"/>
        <rFont val="Arial"/>
        <family val="2"/>
      </rPr>
      <t>5.9.7</t>
    </r>
  </si>
  <si>
    <r>
      <rPr>
        <sz val="8"/>
        <rFont val="Arial"/>
        <family val="2"/>
      </rPr>
      <t>Papeleira de louça, conforme especificações</t>
    </r>
  </si>
  <si>
    <r>
      <rPr>
        <sz val="8"/>
        <rFont val="Arial"/>
        <family val="2"/>
      </rPr>
      <t>8,00</t>
    </r>
  </si>
  <si>
    <r>
      <rPr>
        <sz val="8"/>
        <rFont val="Arial"/>
        <family val="2"/>
      </rPr>
      <t>5.9.8</t>
    </r>
  </si>
  <si>
    <r>
      <rPr>
        <sz val="8"/>
        <rFont val="Arial"/>
        <family val="2"/>
      </rPr>
      <t>Cabide de louça, branco, conforme especificações</t>
    </r>
  </si>
  <si>
    <r>
      <rPr>
        <sz val="8"/>
        <rFont val="Arial"/>
        <family val="2"/>
      </rPr>
      <t>5.9.9</t>
    </r>
  </si>
  <si>
    <r>
      <rPr>
        <sz val="8"/>
        <rFont val="Arial"/>
        <family val="2"/>
      </rPr>
      <t>Chuveiro eletrico de plastico</t>
    </r>
  </si>
  <si>
    <r>
      <rPr>
        <b/>
        <sz val="8"/>
        <rFont val="Arial"/>
        <family val="2"/>
      </rPr>
      <t>METAIS</t>
    </r>
  </si>
  <si>
    <r>
      <rPr>
        <sz val="8"/>
        <rFont val="Arial"/>
        <family val="2"/>
      </rPr>
      <t>5.10.1</t>
    </r>
  </si>
  <si>
    <r>
      <rPr>
        <sz val="8"/>
        <rFont val="Arial"/>
        <family val="2"/>
      </rPr>
      <t>Torneira cromada para pia de cozinha, de mesa, com articulador, ø 1/2"</t>
    </r>
  </si>
  <si>
    <r>
      <rPr>
        <sz val="8"/>
        <rFont val="Arial"/>
        <family val="2"/>
      </rPr>
      <t>5.10.2</t>
    </r>
  </si>
  <si>
    <r>
      <rPr>
        <sz val="8"/>
        <rFont val="Arial"/>
        <family val="2"/>
      </rPr>
      <t>Válvula de descarga cromada</t>
    </r>
  </si>
  <si>
    <r>
      <rPr>
        <sz val="8"/>
        <rFont val="Arial"/>
        <family val="2"/>
      </rPr>
      <t>5.10.3</t>
    </r>
  </si>
  <si>
    <r>
      <rPr>
        <sz val="8"/>
        <rFont val="Arial"/>
        <family val="2"/>
      </rPr>
      <t>Fornecimento e instalação saboneteira de louça, conforme especificações</t>
    </r>
  </si>
  <si>
    <r>
      <rPr>
        <sz val="8"/>
        <rFont val="Arial"/>
        <family val="2"/>
      </rPr>
      <t>9,00</t>
    </r>
  </si>
  <si>
    <r>
      <rPr>
        <sz val="8"/>
        <rFont val="Arial"/>
        <family val="2"/>
      </rPr>
      <t>5.10.4</t>
    </r>
  </si>
  <si>
    <r>
      <rPr>
        <sz val="8"/>
        <rFont val="Arial"/>
        <family val="2"/>
      </rPr>
      <t>Cuba inox de embutir, em bancada</t>
    </r>
  </si>
  <si>
    <r>
      <rPr>
        <sz val="8"/>
        <rFont val="Arial"/>
        <family val="2"/>
      </rPr>
      <t>5.10.5</t>
    </r>
  </si>
  <si>
    <r>
      <rPr>
        <sz val="8"/>
        <rFont val="Arial"/>
        <family val="2"/>
      </rPr>
      <t xml:space="preserve">Barra de apoio para deficiente em ferro galvanizado de 11/2", l = 80cm (bacia
</t>
    </r>
    <r>
      <rPr>
        <sz val="8"/>
        <rFont val="Arial"/>
        <family val="2"/>
      </rPr>
      <t>sanitária e mictório), inclusive parafusos de fixação e pintura</t>
    </r>
  </si>
  <si>
    <r>
      <rPr>
        <sz val="8"/>
        <rFont val="Arial"/>
        <family val="2"/>
      </rPr>
      <t>5.10.6</t>
    </r>
  </si>
  <si>
    <r>
      <rPr>
        <sz val="8"/>
        <rFont val="Arial"/>
        <family val="2"/>
      </rPr>
      <t xml:space="preserve">Barra de apoio para deficiente em ferro galvanizado de 11/2", l = 140cm
</t>
    </r>
    <r>
      <rPr>
        <sz val="8"/>
        <rFont val="Arial"/>
        <family val="2"/>
      </rPr>
      <t>(lavatório), inclusive parafusos de fixação e pintura</t>
    </r>
  </si>
  <si>
    <r>
      <rPr>
        <b/>
        <sz val="8"/>
        <rFont val="Arial"/>
        <family val="2"/>
      </rPr>
      <t>Subtotal item 5.0</t>
    </r>
  </si>
  <si>
    <r>
      <rPr>
        <b/>
        <sz val="8"/>
        <rFont val="Arial"/>
        <family val="2"/>
      </rPr>
      <t>INSTALAÇÕES ELÉTRICAS E TELEFÔNICAS (380/20V)</t>
    </r>
  </si>
  <si>
    <r>
      <rPr>
        <b/>
        <sz val="8"/>
        <rFont val="Arial"/>
        <family val="2"/>
      </rPr>
      <t>ELETRODUTO DE PVC RÍGIDO</t>
    </r>
  </si>
  <si>
    <r>
      <rPr>
        <sz val="8"/>
        <rFont val="Arial"/>
        <family val="2"/>
      </rPr>
      <t>6.1.1</t>
    </r>
  </si>
  <si>
    <r>
      <rPr>
        <sz val="8"/>
        <rFont val="Arial"/>
        <family val="2"/>
      </rPr>
      <t>Eletroduto de pvc rígido roscável, diâm = 40mm (1 1/4")</t>
    </r>
  </si>
  <si>
    <r>
      <rPr>
        <sz val="8"/>
        <rFont val="Arial"/>
        <family val="2"/>
      </rPr>
      <t>900,00</t>
    </r>
  </si>
  <si>
    <r>
      <rPr>
        <sz val="8"/>
        <rFont val="Arial"/>
        <family val="2"/>
      </rPr>
      <t>6.1.2</t>
    </r>
  </si>
  <si>
    <r>
      <rPr>
        <sz val="8"/>
        <rFont val="Arial"/>
        <family val="2"/>
      </rPr>
      <t>Eletroduto de pvc rígido roscável, diâm = 32mm (1")</t>
    </r>
  </si>
  <si>
    <r>
      <rPr>
        <sz val="8"/>
        <rFont val="Arial"/>
        <family val="2"/>
      </rPr>
      <t>30,00</t>
    </r>
  </si>
  <si>
    <r>
      <rPr>
        <b/>
        <sz val="8"/>
        <rFont val="Arial"/>
        <family val="2"/>
      </rPr>
      <t>FIOS E CABOS</t>
    </r>
  </si>
  <si>
    <r>
      <rPr>
        <sz val="8"/>
        <rFont val="Arial"/>
        <family val="2"/>
      </rPr>
      <t>6.2.1</t>
    </r>
  </si>
  <si>
    <r>
      <rPr>
        <sz val="8"/>
        <rFont val="Arial"/>
        <family val="2"/>
      </rPr>
      <t>Fio isolado em pvc seção  1,5mm² - 750v / 70°c</t>
    </r>
  </si>
  <si>
    <r>
      <rPr>
        <sz val="8"/>
        <rFont val="Arial"/>
        <family val="2"/>
      </rPr>
      <t>1.800,00</t>
    </r>
  </si>
  <si>
    <r>
      <rPr>
        <sz val="8"/>
        <rFont val="Arial"/>
        <family val="2"/>
      </rPr>
      <t>6.2.2</t>
    </r>
  </si>
  <si>
    <r>
      <rPr>
        <sz val="8"/>
        <rFont val="Arial"/>
        <family val="2"/>
      </rPr>
      <t>Fio isolado em pvc seção   2,5mm² - 750v / 70°c</t>
    </r>
  </si>
  <si>
    <r>
      <rPr>
        <sz val="8"/>
        <rFont val="Arial"/>
        <family val="2"/>
      </rPr>
      <t>3.000,00</t>
    </r>
  </si>
  <si>
    <r>
      <rPr>
        <sz val="8"/>
        <rFont val="Arial"/>
        <family val="2"/>
      </rPr>
      <t>6.2.3</t>
    </r>
  </si>
  <si>
    <r>
      <rPr>
        <sz val="8"/>
        <rFont val="Arial"/>
        <family val="2"/>
      </rPr>
      <t>Fio isolado em pvc seção   4,0mm² - 750v / 70°c</t>
    </r>
  </si>
  <si>
    <r>
      <rPr>
        <sz val="8"/>
        <rFont val="Arial"/>
        <family val="2"/>
      </rPr>
      <t>150,00</t>
    </r>
  </si>
  <si>
    <r>
      <rPr>
        <sz val="8"/>
        <rFont val="Arial"/>
        <family val="2"/>
      </rPr>
      <t>6.2.4</t>
    </r>
  </si>
  <si>
    <r>
      <rPr>
        <sz val="8"/>
        <rFont val="Arial"/>
        <family val="2"/>
      </rPr>
      <t>Fio isolado em pvc seção   6,0mm² - 750v / 70°c</t>
    </r>
  </si>
  <si>
    <r>
      <rPr>
        <sz val="8"/>
        <rFont val="Arial"/>
        <family val="2"/>
      </rPr>
      <t>300,00</t>
    </r>
  </si>
  <si>
    <r>
      <rPr>
        <sz val="8"/>
        <rFont val="Arial"/>
        <family val="2"/>
      </rPr>
      <t>6.2.5</t>
    </r>
  </si>
  <si>
    <r>
      <rPr>
        <sz val="8"/>
        <rFont val="Arial"/>
        <family val="2"/>
      </rPr>
      <t>Cabo isolado em pvc seção 10,0mm² - 750v / 70°c</t>
    </r>
  </si>
  <si>
    <r>
      <rPr>
        <sz val="8"/>
        <rFont val="Arial"/>
        <family val="2"/>
      </rPr>
      <t>6.2.6</t>
    </r>
  </si>
  <si>
    <r>
      <rPr>
        <sz val="8"/>
        <rFont val="Arial"/>
        <family val="2"/>
      </rPr>
      <t>Cabo isolado em pvc seção 16,0mm² - 750v / 70°c</t>
    </r>
  </si>
  <si>
    <r>
      <rPr>
        <sz val="8"/>
        <rFont val="Arial"/>
        <family val="2"/>
      </rPr>
      <t>200,00</t>
    </r>
  </si>
  <si>
    <r>
      <rPr>
        <b/>
        <sz val="8"/>
        <rFont val="Arial"/>
        <family val="2"/>
      </rPr>
      <t>CABO TELEFÔNICO</t>
    </r>
  </si>
  <si>
    <r>
      <rPr>
        <sz val="8"/>
        <rFont val="Arial"/>
        <family val="2"/>
      </rPr>
      <t>6.3.1</t>
    </r>
  </si>
  <si>
    <r>
      <rPr>
        <sz val="8"/>
        <rFont val="Arial"/>
        <family val="2"/>
      </rPr>
      <t>Instalação de cabo telefônico CCE 50-02</t>
    </r>
  </si>
  <si>
    <r>
      <rPr>
        <sz val="8"/>
        <rFont val="Arial"/>
        <family val="2"/>
      </rPr>
      <t>70,00</t>
    </r>
  </si>
  <si>
    <r>
      <rPr>
        <sz val="8"/>
        <rFont val="Arial"/>
        <family val="2"/>
      </rPr>
      <t>6.3.2</t>
    </r>
  </si>
  <si>
    <r>
      <rPr>
        <sz val="8"/>
        <rFont val="Arial"/>
        <family val="2"/>
      </rPr>
      <t>Instalação de cabo telefônico CCI 50-02</t>
    </r>
  </si>
  <si>
    <r>
      <rPr>
        <sz val="8"/>
        <rFont val="Arial"/>
        <family val="2"/>
      </rPr>
      <t>35,00</t>
    </r>
  </si>
  <si>
    <r>
      <rPr>
        <b/>
        <sz val="8"/>
        <rFont val="Arial"/>
        <family val="2"/>
      </rPr>
      <t>INTERRUPTOR</t>
    </r>
  </si>
  <si>
    <r>
      <rPr>
        <sz val="8"/>
        <rFont val="Arial"/>
        <family val="2"/>
      </rPr>
      <t>6.4.1</t>
    </r>
  </si>
  <si>
    <r>
      <rPr>
        <sz val="8"/>
        <rFont val="Arial"/>
        <family val="2"/>
      </rPr>
      <t>Interruptor 01 seção simples</t>
    </r>
  </si>
  <si>
    <r>
      <rPr>
        <sz val="8"/>
        <rFont val="Arial"/>
        <family val="2"/>
      </rPr>
      <t>6.4.2</t>
    </r>
  </si>
  <si>
    <r>
      <rPr>
        <sz val="8"/>
        <rFont val="Arial"/>
        <family val="2"/>
      </rPr>
      <t>Interruptor 02 seções simples</t>
    </r>
  </si>
  <si>
    <r>
      <rPr>
        <sz val="8"/>
        <rFont val="Arial"/>
        <family val="2"/>
      </rPr>
      <t>11,00</t>
    </r>
  </si>
  <si>
    <r>
      <rPr>
        <b/>
        <sz val="8"/>
        <rFont val="Arial"/>
        <family val="2"/>
      </rPr>
      <t>TOMADAS  DE TELEFONE DE EMBUTIR</t>
    </r>
  </si>
  <si>
    <r>
      <rPr>
        <sz val="8"/>
        <rFont val="Arial"/>
        <family val="2"/>
      </rPr>
      <t>6.5.1</t>
    </r>
  </si>
  <si>
    <r>
      <rPr>
        <sz val="8"/>
        <rFont val="Arial"/>
        <family val="2"/>
      </rPr>
      <t>Tomada para telefone, com caixa pvc, embutida</t>
    </r>
  </si>
  <si>
    <r>
      <rPr>
        <b/>
        <sz val="8"/>
        <rFont val="Arial"/>
        <family val="2"/>
      </rPr>
      <t>TOMADAS ELÉTRICAS DE EMBUTIR</t>
    </r>
  </si>
  <si>
    <r>
      <rPr>
        <sz val="8"/>
        <rFont val="Arial"/>
        <family val="2"/>
      </rPr>
      <t>6.6.1</t>
    </r>
  </si>
  <si>
    <r>
      <rPr>
        <sz val="8"/>
        <rFont val="Arial"/>
        <family val="2"/>
      </rPr>
      <t>Tomada de embutir para uso geral, 2p+t</t>
    </r>
  </si>
  <si>
    <r>
      <rPr>
        <sz val="8"/>
        <rFont val="Arial"/>
        <family val="2"/>
      </rPr>
      <t>57,00</t>
    </r>
  </si>
  <si>
    <r>
      <rPr>
        <sz val="8"/>
        <rFont val="Arial"/>
        <family val="2"/>
      </rPr>
      <t>6.6.2</t>
    </r>
  </si>
  <si>
    <r>
      <rPr>
        <sz val="8"/>
        <rFont val="Arial"/>
        <family val="2"/>
      </rPr>
      <t>Tomada de embutir para uso geral, 2p+t, dupla</t>
    </r>
  </si>
  <si>
    <r>
      <rPr>
        <b/>
        <sz val="8"/>
        <rFont val="Arial"/>
        <family val="2"/>
      </rPr>
      <t>CAIXA DE EMBUTIR DE PVC</t>
    </r>
  </si>
  <si>
    <r>
      <rPr>
        <sz val="8"/>
        <rFont val="Arial"/>
        <family val="2"/>
      </rPr>
      <t>6.7.1</t>
    </r>
  </si>
  <si>
    <r>
      <rPr>
        <sz val="8"/>
        <rFont val="Arial"/>
        <family val="2"/>
      </rPr>
      <t>Fornecimento e assentamento de caixa pvc 4" x 2" com tampa</t>
    </r>
  </si>
  <si>
    <r>
      <rPr>
        <sz val="8"/>
        <rFont val="Arial"/>
        <family val="2"/>
      </rPr>
      <t>97,00</t>
    </r>
  </si>
  <si>
    <r>
      <rPr>
        <sz val="8"/>
        <rFont val="Arial"/>
        <family val="2"/>
      </rPr>
      <t>6.7.2</t>
    </r>
  </si>
  <si>
    <r>
      <rPr>
        <sz val="8"/>
        <rFont val="Arial"/>
        <family val="2"/>
      </rPr>
      <t>Fornecimento e assentamento de caixa pvc 4" x 4"</t>
    </r>
  </si>
  <si>
    <r>
      <rPr>
        <sz val="8"/>
        <rFont val="Arial"/>
        <family val="2"/>
      </rPr>
      <t>6.7.3</t>
    </r>
  </si>
  <si>
    <r>
      <rPr>
        <sz val="8"/>
        <rFont val="Arial"/>
        <family val="2"/>
      </rPr>
      <t>Fornecimento e assentamento de caixa octogonal de pvc 4" x 4"</t>
    </r>
  </si>
  <si>
    <r>
      <rPr>
        <sz val="8"/>
        <rFont val="Arial"/>
        <family val="2"/>
      </rPr>
      <t>94,00</t>
    </r>
  </si>
  <si>
    <r>
      <rPr>
        <b/>
        <sz val="8"/>
        <rFont val="Arial"/>
        <family val="2"/>
      </rPr>
      <t>QDL - BLOCO ADMINISTRATIVO - 380 / 220 VOLTS</t>
    </r>
  </si>
  <si>
    <r>
      <rPr>
        <sz val="8"/>
        <rFont val="Arial"/>
        <family val="2"/>
      </rPr>
      <t>6.8.1</t>
    </r>
  </si>
  <si>
    <r>
      <rPr>
        <sz val="8"/>
        <rFont val="Arial"/>
        <family val="2"/>
      </rPr>
      <t>Quadro de distribuição de embutir, com barramento, em chapa de aço, para até 12 disjuntores padrão DIN (Europeu - linha branca), exclusive disjuntores</t>
    </r>
  </si>
  <si>
    <r>
      <rPr>
        <sz val="8"/>
        <rFont val="Arial"/>
        <family val="2"/>
      </rPr>
      <t>6.8.2</t>
    </r>
  </si>
  <si>
    <r>
      <rPr>
        <sz val="8"/>
        <rFont val="Arial"/>
        <family val="2"/>
      </rPr>
      <t>Disjuntor termomagnetico tripolar 70 A, padrão DIN (linha branca)</t>
    </r>
  </si>
  <si>
    <r>
      <rPr>
        <sz val="8"/>
        <rFont val="Arial"/>
        <family val="2"/>
      </rPr>
      <t>6.8.3</t>
    </r>
  </si>
  <si>
    <r>
      <rPr>
        <sz val="8"/>
        <rFont val="Arial"/>
        <family val="2"/>
      </rPr>
      <t>Disjuntor termomagnetico monopolar 16 A, padrão DIN (linha branca)</t>
    </r>
  </si>
  <si>
    <r>
      <rPr>
        <sz val="8"/>
        <rFont val="Arial"/>
        <family val="2"/>
      </rPr>
      <t>6.8.4</t>
    </r>
  </si>
  <si>
    <r>
      <rPr>
        <sz val="8"/>
        <rFont val="Arial"/>
        <family val="2"/>
      </rPr>
      <t>Disjuntor termomagnetico monopolar 20 A, padrão DIN (linha branca)</t>
    </r>
  </si>
  <si>
    <r>
      <rPr>
        <sz val="8"/>
        <rFont val="Arial"/>
        <family val="2"/>
      </rPr>
      <t>6.8.5</t>
    </r>
  </si>
  <si>
    <r>
      <rPr>
        <sz val="8"/>
        <rFont val="Arial"/>
        <family val="2"/>
      </rPr>
      <t>Disjuntor termomagnetico tripolar 32 A, padrão DIN (linha branca)</t>
    </r>
  </si>
  <si>
    <r>
      <rPr>
        <sz val="8"/>
        <rFont val="Arial"/>
        <family val="2"/>
      </rPr>
      <t>6.8.6</t>
    </r>
  </si>
  <si>
    <r>
      <rPr>
        <sz val="8"/>
        <rFont val="Arial"/>
        <family val="2"/>
      </rPr>
      <t>Disjuntor termomagnetico tripolar 50 A, padrão DIN (linha branca)</t>
    </r>
  </si>
  <si>
    <r>
      <rPr>
        <b/>
        <sz val="8"/>
        <rFont val="Arial"/>
        <family val="2"/>
      </rPr>
      <t>QDL - BLOCO PEDAGÁGICO - 380 / 220 VOLTS</t>
    </r>
  </si>
  <si>
    <r>
      <rPr>
        <sz val="8"/>
        <rFont val="Arial"/>
        <family val="2"/>
      </rPr>
      <t>6.9.1</t>
    </r>
  </si>
  <si>
    <r>
      <rPr>
        <sz val="8"/>
        <rFont val="Arial"/>
        <family val="2"/>
      </rPr>
      <t>Quadro de distribuição de embutir, com barramento, em chapa de aço, para até 12 disjuntores padrão europeu (linha branca), exclusive disjuntores</t>
    </r>
  </si>
  <si>
    <r>
      <rPr>
        <sz val="8"/>
        <rFont val="Arial"/>
        <family val="2"/>
      </rPr>
      <t>6.9.2</t>
    </r>
  </si>
  <si>
    <r>
      <rPr>
        <sz val="8"/>
        <rFont val="Arial"/>
        <family val="2"/>
      </rPr>
      <t>6.9.3</t>
    </r>
  </si>
  <si>
    <r>
      <rPr>
        <sz val="8"/>
        <rFont val="Arial"/>
        <family val="2"/>
      </rPr>
      <t>6.9.4</t>
    </r>
  </si>
  <si>
    <r>
      <rPr>
        <b/>
        <sz val="8"/>
        <rFont val="Arial"/>
        <family val="2"/>
      </rPr>
      <t>QDL - BLOCO DE SERVIÇO - 380 / 220 VOLTS</t>
    </r>
  </si>
  <si>
    <r>
      <rPr>
        <sz val="8"/>
        <rFont val="Arial"/>
        <family val="2"/>
      </rPr>
      <t>6.10.1</t>
    </r>
  </si>
  <si>
    <r>
      <rPr>
        <sz val="8"/>
        <rFont val="Arial"/>
        <family val="2"/>
      </rPr>
      <t>6.10.2</t>
    </r>
  </si>
  <si>
    <r>
      <rPr>
        <sz val="8"/>
        <rFont val="Arial"/>
        <family val="2"/>
      </rPr>
      <t>6.10.3</t>
    </r>
  </si>
  <si>
    <r>
      <rPr>
        <sz val="8"/>
        <rFont val="Arial"/>
        <family val="2"/>
      </rPr>
      <t>6.10.4</t>
    </r>
  </si>
  <si>
    <r>
      <rPr>
        <sz val="8"/>
        <rFont val="Arial"/>
        <family val="2"/>
      </rPr>
      <t>6.10.5</t>
    </r>
  </si>
  <si>
    <r>
      <rPr>
        <sz val="8"/>
        <rFont val="Arial"/>
        <family val="2"/>
      </rPr>
      <t>Disjuntor termomagnetico monopolar 25 A, padrão DIN (linha branca)</t>
    </r>
  </si>
  <si>
    <r>
      <rPr>
        <b/>
        <sz val="8"/>
        <rFont val="Arial"/>
        <family val="2"/>
      </rPr>
      <t>CAIXA DE MEDIÇÃO</t>
    </r>
  </si>
  <si>
    <r>
      <rPr>
        <sz val="8"/>
        <rFont val="Arial"/>
        <family val="2"/>
      </rPr>
      <t>6.11.1</t>
    </r>
  </si>
  <si>
    <r>
      <rPr>
        <sz val="8"/>
        <rFont val="Arial"/>
        <family val="2"/>
      </rPr>
      <t>Quadro de medição trifásica (acima de 10 kva) com caixa em noril</t>
    </r>
  </si>
  <si>
    <r>
      <rPr>
        <b/>
        <sz val="8"/>
        <rFont val="Arial"/>
        <family val="2"/>
      </rPr>
      <t>CAIXA DE PASSAGEM EM ALVENARIA</t>
    </r>
  </si>
  <si>
    <r>
      <rPr>
        <sz val="8"/>
        <rFont val="Arial"/>
        <family val="2"/>
      </rPr>
      <t>6.12.1</t>
    </r>
  </si>
  <si>
    <r>
      <rPr>
        <sz val="8"/>
        <rFont val="Arial"/>
        <family val="2"/>
      </rPr>
      <t xml:space="preserve">Caixa de passagem em alvenaria de tijolos maciços esp. = 0,12m,  dim. int. =
</t>
    </r>
    <r>
      <rPr>
        <sz val="8"/>
        <rFont val="Arial"/>
        <family val="2"/>
      </rPr>
      <t>0.60 x 0.60 x 0.60m</t>
    </r>
  </si>
  <si>
    <r>
      <rPr>
        <b/>
        <sz val="8"/>
        <rFont val="Arial"/>
        <family val="2"/>
      </rPr>
      <t>CAIXA DE DISTRIBUIÇÃO GERAL DE TELEFONE</t>
    </r>
  </si>
  <si>
    <r>
      <rPr>
        <sz val="8"/>
        <rFont val="Arial"/>
        <family val="2"/>
      </rPr>
      <t>6.13.1</t>
    </r>
  </si>
  <si>
    <r>
      <rPr>
        <sz val="8"/>
        <rFont val="Arial"/>
        <family val="2"/>
      </rPr>
      <t>Distribuidor geral padrão telebrás dimensões 0,20 x 0,20 x 0,12m</t>
    </r>
  </si>
  <si>
    <r>
      <rPr>
        <b/>
        <sz val="8"/>
        <rFont val="Arial"/>
        <family val="2"/>
      </rPr>
      <t>LUMINÁRIAS</t>
    </r>
  </si>
  <si>
    <r>
      <rPr>
        <sz val="8"/>
        <rFont val="Arial"/>
        <family val="2"/>
      </rPr>
      <t>6.14.1</t>
    </r>
  </si>
  <si>
    <r>
      <rPr>
        <sz val="8"/>
        <rFont val="Arial"/>
        <family val="2"/>
      </rPr>
      <t xml:space="preserve">Luminária fluorescente de embutir aberta 1 x 32 w, completa, conforme
</t>
    </r>
    <r>
      <rPr>
        <sz val="8"/>
        <rFont val="Arial"/>
        <family val="2"/>
      </rPr>
      <t>especificações</t>
    </r>
  </si>
  <si>
    <r>
      <rPr>
        <sz val="8"/>
        <rFont val="Arial"/>
        <family val="2"/>
      </rPr>
      <t>6.14.2</t>
    </r>
  </si>
  <si>
    <r>
      <rPr>
        <sz val="8"/>
        <rFont val="Arial"/>
        <family val="2"/>
      </rPr>
      <t xml:space="preserve">Luminária fluorescente de embutir aberta 2 x 32 w, completa, conforme
</t>
    </r>
    <r>
      <rPr>
        <sz val="8"/>
        <rFont val="Arial"/>
        <family val="2"/>
      </rPr>
      <t>especificações</t>
    </r>
  </si>
  <si>
    <r>
      <rPr>
        <sz val="8"/>
        <rFont val="Arial"/>
        <family val="2"/>
      </rPr>
      <t>89,00</t>
    </r>
  </si>
  <si>
    <r>
      <rPr>
        <b/>
        <sz val="8"/>
        <rFont val="Arial"/>
        <family val="2"/>
      </rPr>
      <t>SISTEMA DE PROTEÇÃO CONTRA DESCARGA ATMOSFÉRICA</t>
    </r>
  </si>
  <si>
    <r>
      <rPr>
        <sz val="8"/>
        <rFont val="Arial"/>
        <family val="2"/>
      </rPr>
      <t>6.15.1</t>
    </r>
  </si>
  <si>
    <r>
      <rPr>
        <sz val="8"/>
        <rFont val="Arial"/>
        <family val="2"/>
      </rPr>
      <t>Cabo de cobre nú 35 mm2</t>
    </r>
  </si>
  <si>
    <r>
      <rPr>
        <sz val="8"/>
        <rFont val="Arial"/>
        <family val="2"/>
      </rPr>
      <t>327,95</t>
    </r>
  </si>
  <si>
    <r>
      <rPr>
        <sz val="8"/>
        <rFont val="Arial"/>
        <family val="2"/>
      </rPr>
      <t>6.15.2</t>
    </r>
  </si>
  <si>
    <r>
      <rPr>
        <sz val="8"/>
        <rFont val="Arial"/>
        <family val="2"/>
      </rPr>
      <t>Conjunto Terminal aéreo, presilha e fixação</t>
    </r>
  </si>
  <si>
    <r>
      <rPr>
        <sz val="8"/>
        <rFont val="Arial"/>
        <family val="2"/>
      </rPr>
      <t>6.15.3</t>
    </r>
  </si>
  <si>
    <r>
      <rPr>
        <sz val="8"/>
        <rFont val="Arial"/>
        <family val="2"/>
      </rPr>
      <t>Conector e descida para pilares</t>
    </r>
  </si>
  <si>
    <r>
      <rPr>
        <b/>
        <sz val="8"/>
        <rFont val="Arial"/>
        <family val="2"/>
      </rPr>
      <t>Subtotal item 6.0</t>
    </r>
  </si>
  <si>
    <r>
      <rPr>
        <b/>
        <sz val="8"/>
        <rFont val="Arial"/>
        <family val="2"/>
      </rPr>
      <t>PAREDES E PAÍNES</t>
    </r>
  </si>
  <si>
    <r>
      <rPr>
        <b/>
        <sz val="8"/>
        <rFont val="Arial"/>
        <family val="2"/>
      </rPr>
      <t>ALVENARIA</t>
    </r>
  </si>
  <si>
    <r>
      <rPr>
        <sz val="8"/>
        <rFont val="Arial"/>
        <family val="2"/>
      </rPr>
      <t>7.1.1</t>
    </r>
  </si>
  <si>
    <r>
      <rPr>
        <sz val="8"/>
        <rFont val="Arial"/>
        <family val="2"/>
      </rPr>
      <t xml:space="preserve">Alvenaria de bloco cerâmico (9x19x25 cm), e = 0.09 m, com argamassa traço
</t>
    </r>
    <r>
      <rPr>
        <sz val="8"/>
        <rFont val="Arial"/>
        <family val="2"/>
      </rPr>
      <t>- 1:2:8 (cimento / cal / areia)</t>
    </r>
  </si>
  <si>
    <r>
      <rPr>
        <sz val="8"/>
        <rFont val="Arial"/>
        <family val="2"/>
      </rPr>
      <t>871,98</t>
    </r>
  </si>
  <si>
    <r>
      <rPr>
        <sz val="8"/>
        <rFont val="Arial"/>
        <family val="2"/>
      </rPr>
      <t>7.1.2</t>
    </r>
  </si>
  <si>
    <r>
      <rPr>
        <sz val="8"/>
        <rFont val="Arial"/>
        <family val="2"/>
      </rPr>
      <t>Vergas e contra-vergas em concreto armado fck=15 mpa, seção 9x12cm</t>
    </r>
  </si>
  <si>
    <r>
      <rPr>
        <sz val="8"/>
        <rFont val="Arial"/>
        <family val="2"/>
      </rPr>
      <t>163,74</t>
    </r>
  </si>
  <si>
    <r>
      <rPr>
        <sz val="8"/>
        <rFont val="Arial"/>
        <family val="2"/>
      </rPr>
      <t>7.1.3</t>
    </r>
  </si>
  <si>
    <r>
      <rPr>
        <sz val="8"/>
        <rFont val="Arial"/>
        <family val="2"/>
      </rPr>
      <t xml:space="preserve">Aperto de Alvenaria em tijolo cerâmico maciço, esp = 0,10m, com argamassa
</t>
    </r>
    <r>
      <rPr>
        <sz val="8"/>
        <rFont val="Arial"/>
        <family val="2"/>
      </rPr>
      <t>traço - 1:2:8 (cimento / cal / areia), à revestir</t>
    </r>
  </si>
  <si>
    <r>
      <rPr>
        <sz val="8"/>
        <rFont val="Arial"/>
        <family val="2"/>
      </rPr>
      <t>303,15</t>
    </r>
  </si>
  <si>
    <r>
      <rPr>
        <b/>
        <sz val="8"/>
        <rFont val="Arial"/>
        <family val="2"/>
      </rPr>
      <t>DIVISÓRIA</t>
    </r>
  </si>
  <si>
    <r>
      <rPr>
        <sz val="8"/>
        <rFont val="Arial"/>
        <family val="2"/>
      </rPr>
      <t>7.2.1</t>
    </r>
  </si>
  <si>
    <r>
      <rPr>
        <sz val="8"/>
        <rFont val="Arial"/>
        <family val="2"/>
      </rPr>
      <t xml:space="preserve">Divisória em granito cinza andorinha polido, e=3cm, inclusive montagem com
</t>
    </r>
    <r>
      <rPr>
        <sz val="8"/>
        <rFont val="Arial"/>
        <family val="2"/>
      </rPr>
      <t>ferragens</t>
    </r>
  </si>
  <si>
    <r>
      <rPr>
        <sz val="8"/>
        <rFont val="Arial"/>
        <family val="2"/>
      </rPr>
      <t>11,32</t>
    </r>
  </si>
  <si>
    <r>
      <rPr>
        <b/>
        <sz val="8"/>
        <rFont val="Arial"/>
        <family val="2"/>
      </rPr>
      <t>ELEMENTO VAZADO</t>
    </r>
  </si>
  <si>
    <r>
      <rPr>
        <sz val="8"/>
        <rFont val="Arial"/>
        <family val="2"/>
      </rPr>
      <t>7.3.1</t>
    </r>
  </si>
  <si>
    <r>
      <rPr>
        <sz val="8"/>
        <rFont val="Arial"/>
        <family val="2"/>
      </rPr>
      <t xml:space="preserve">Cobogó cerâmico (elemento vazado), 15x15x10cm, assentado com
</t>
    </r>
    <r>
      <rPr>
        <sz val="8"/>
        <rFont val="Arial"/>
        <family val="2"/>
      </rPr>
      <t>argamassa traco 1:4 de cimento e areia</t>
    </r>
  </si>
  <si>
    <r>
      <rPr>
        <b/>
        <sz val="8"/>
        <rFont val="Arial"/>
        <family val="2"/>
      </rPr>
      <t>IMPERMEABILIZAÇÕES</t>
    </r>
  </si>
  <si>
    <r>
      <rPr>
        <sz val="8"/>
        <rFont val="Arial"/>
        <family val="2"/>
      </rPr>
      <t>69,76</t>
    </r>
  </si>
  <si>
    <r>
      <rPr>
        <sz val="8"/>
        <rFont val="Arial"/>
        <family val="2"/>
      </rPr>
      <t>7.4.1</t>
    </r>
  </si>
  <si>
    <r>
      <rPr>
        <sz val="8"/>
        <rFont val="Arial"/>
        <family val="2"/>
      </rPr>
      <t>Impermeabização de baldrame com emulsão asfáltica</t>
    </r>
  </si>
  <si>
    <r>
      <rPr>
        <b/>
        <sz val="8"/>
        <rFont val="Arial"/>
        <family val="2"/>
      </rPr>
      <t>Subtotal item 7.0</t>
    </r>
  </si>
  <si>
    <r>
      <rPr>
        <b/>
        <sz val="8"/>
        <rFont val="Arial"/>
        <family val="2"/>
      </rPr>
      <t>ESQUADRIAS</t>
    </r>
  </si>
  <si>
    <r>
      <rPr>
        <b/>
        <sz val="8"/>
        <rFont val="Arial"/>
        <family val="2"/>
      </rPr>
      <t>MADEIRA</t>
    </r>
  </si>
  <si>
    <r>
      <rPr>
        <sz val="8"/>
        <rFont val="Arial"/>
        <family val="2"/>
      </rPr>
      <t>8.1.1</t>
    </r>
  </si>
  <si>
    <r>
      <rPr>
        <sz val="8"/>
        <rFont val="Arial"/>
        <family val="2"/>
      </rPr>
      <t xml:space="preserve">Porta em madeira de lei, lisa, semi-ôca, 0.70 x 2.10 m, exclusive ferragens -
</t>
    </r>
    <r>
      <rPr>
        <sz val="8"/>
        <rFont val="Arial"/>
        <family val="2"/>
      </rPr>
      <t>PM-1</t>
    </r>
  </si>
  <si>
    <r>
      <rPr>
        <sz val="8"/>
        <rFont val="Arial"/>
        <family val="2"/>
      </rPr>
      <t>8.1.2</t>
    </r>
  </si>
  <si>
    <r>
      <rPr>
        <sz val="8"/>
        <rFont val="Arial"/>
        <family val="2"/>
      </rPr>
      <t xml:space="preserve">Porta em madeira de lei, lisa, semi-ôca, 0.80 x 2.10 m, exclusive ferragens -
</t>
    </r>
    <r>
      <rPr>
        <sz val="8"/>
        <rFont val="Arial"/>
        <family val="2"/>
      </rPr>
      <t>PM-2</t>
    </r>
  </si>
  <si>
    <r>
      <rPr>
        <sz val="8"/>
        <rFont val="Arial"/>
        <family val="2"/>
      </rPr>
      <t>8.1.3</t>
    </r>
  </si>
  <si>
    <r>
      <rPr>
        <sz val="8"/>
        <rFont val="Arial"/>
        <family val="2"/>
      </rPr>
      <t xml:space="preserve">Porta em madeira de lei, lisa, semi-ôca, 0.90 x 2.10 m, exclusive ferragens -
</t>
    </r>
    <r>
      <rPr>
        <sz val="8"/>
        <rFont val="Arial"/>
        <family val="2"/>
      </rPr>
      <t>PM-3</t>
    </r>
  </si>
  <si>
    <r>
      <rPr>
        <sz val="8"/>
        <rFont val="Arial"/>
        <family val="2"/>
      </rPr>
      <t>8.1.4</t>
    </r>
  </si>
  <si>
    <r>
      <rPr>
        <sz val="8"/>
        <rFont val="Arial"/>
        <family val="2"/>
      </rPr>
      <t xml:space="preserve">Porta em madeira de lei, lisa, semi-ôca, 0.60 x 1.80 m, com batentes e
</t>
    </r>
    <r>
      <rPr>
        <sz val="8"/>
        <rFont val="Arial"/>
        <family val="2"/>
      </rPr>
      <t>ferragens - PM-4</t>
    </r>
  </si>
  <si>
    <r>
      <rPr>
        <sz val="8"/>
        <rFont val="Arial"/>
        <family val="2"/>
      </rPr>
      <t>8.1.5</t>
    </r>
  </si>
  <si>
    <r>
      <rPr>
        <sz val="8"/>
        <rFont val="Arial"/>
        <family val="2"/>
      </rPr>
      <t xml:space="preserve">Porta em madeira de lei, lisa, semi-ôca, 0.80 x 1.80 m, com batentes,
</t>
    </r>
    <r>
      <rPr>
        <sz val="8"/>
        <rFont val="Arial"/>
        <family val="2"/>
      </rPr>
      <t>ferragens e barra para PNE - PM-5</t>
    </r>
  </si>
  <si>
    <r>
      <rPr>
        <b/>
        <sz val="8"/>
        <rFont val="Arial"/>
        <family val="2"/>
      </rPr>
      <t>METÁLICAS</t>
    </r>
  </si>
  <si>
    <r>
      <rPr>
        <sz val="8"/>
        <rFont val="Arial"/>
        <family val="2"/>
      </rPr>
      <t>8.2.1</t>
    </r>
  </si>
  <si>
    <r>
      <rPr>
        <sz val="8"/>
        <rFont val="Arial"/>
        <family val="2"/>
      </rPr>
      <t xml:space="preserve">Basculante de ferro (dimensões, detalhes e nos ambientes conforme o
</t>
    </r>
    <r>
      <rPr>
        <sz val="8"/>
        <rFont val="Arial"/>
        <family val="2"/>
      </rPr>
      <t>projeto - vide quadro de esquadrias)</t>
    </r>
  </si>
  <si>
    <r>
      <rPr>
        <sz val="8"/>
        <rFont val="Arial"/>
        <family val="2"/>
      </rPr>
      <t>72,60</t>
    </r>
  </si>
  <si>
    <r>
      <rPr>
        <b/>
        <sz val="8"/>
        <rFont val="Arial"/>
        <family val="2"/>
      </rPr>
      <t>FERRAGENS PARA ESQUADRIAS DE MADEIRA</t>
    </r>
  </si>
  <si>
    <r>
      <rPr>
        <sz val="8"/>
        <rFont val="Arial"/>
        <family val="2"/>
      </rPr>
      <t>8.3.1</t>
    </r>
  </si>
  <si>
    <r>
      <rPr>
        <sz val="8"/>
        <rFont val="Arial"/>
        <family val="2"/>
      </rPr>
      <t xml:space="preserve">Fechadura, maçaneta/espelho, acabamento cromado brilhante, conforme
</t>
    </r>
    <r>
      <rPr>
        <sz val="8"/>
        <rFont val="Arial"/>
        <family val="2"/>
      </rPr>
      <t>especificações</t>
    </r>
  </si>
  <si>
    <r>
      <rPr>
        <sz val="8"/>
        <rFont val="Arial"/>
        <family val="2"/>
      </rPr>
      <t>22,00</t>
    </r>
  </si>
  <si>
    <r>
      <rPr>
        <sz val="8"/>
        <rFont val="Arial"/>
        <family val="2"/>
      </rPr>
      <t>8.3.2</t>
    </r>
  </si>
  <si>
    <r>
      <rPr>
        <sz val="8"/>
        <rFont val="Arial"/>
        <family val="2"/>
      </rPr>
      <t xml:space="preserve">Dobradiça de latão ou aço, acabamento cromado brilhante, tipo média, 3 x 2
</t>
    </r>
    <r>
      <rPr>
        <sz val="8"/>
        <rFont val="Arial"/>
        <family val="2"/>
      </rPr>
      <t>1/2" com anéis, com parafusos, conforme especificações</t>
    </r>
  </si>
  <si>
    <r>
      <rPr>
        <sz val="8"/>
        <rFont val="Arial"/>
        <family val="2"/>
      </rPr>
      <t>66,00</t>
    </r>
  </si>
  <si>
    <r>
      <rPr>
        <b/>
        <sz val="8"/>
        <rFont val="Arial"/>
        <family val="2"/>
      </rPr>
      <t>Subtotal item 8.0</t>
    </r>
  </si>
  <si>
    <r>
      <rPr>
        <b/>
        <sz val="8"/>
        <rFont val="Arial"/>
        <family val="2"/>
      </rPr>
      <t>COBERTURA</t>
    </r>
  </si>
  <si>
    <r>
      <rPr>
        <b/>
        <sz val="8"/>
        <rFont val="Arial"/>
        <family val="2"/>
      </rPr>
      <t>TELHAS E ESTRUTURA EM MADEIRA</t>
    </r>
  </si>
  <si>
    <r>
      <rPr>
        <sz val="8"/>
        <rFont val="Arial"/>
        <family val="2"/>
      </rPr>
      <t>9.1.1</t>
    </r>
  </si>
  <si>
    <r>
      <rPr>
        <sz val="8"/>
        <rFont val="Arial"/>
        <family val="2"/>
      </rPr>
      <t>Telhado em telha colonial de primeira qualidade</t>
    </r>
  </si>
  <si>
    <r>
      <rPr>
        <sz val="8"/>
        <rFont val="Arial"/>
        <family val="2"/>
      </rPr>
      <t>1.192,80</t>
    </r>
  </si>
  <si>
    <r>
      <rPr>
        <sz val="8"/>
        <rFont val="Arial"/>
        <family val="2"/>
      </rPr>
      <t>9.1.2</t>
    </r>
  </si>
  <si>
    <r>
      <rPr>
        <sz val="8"/>
        <rFont val="Arial"/>
        <family val="2"/>
      </rPr>
      <t>Cumeeira para telha canal comum, inclusive emassamento</t>
    </r>
  </si>
  <si>
    <r>
      <rPr>
        <sz val="8"/>
        <rFont val="Arial"/>
        <family val="2"/>
      </rPr>
      <t>196,36</t>
    </r>
  </si>
  <si>
    <r>
      <rPr>
        <sz val="8"/>
        <rFont val="Arial"/>
        <family val="2"/>
      </rPr>
      <t>9.1.3</t>
    </r>
  </si>
  <si>
    <r>
      <rPr>
        <sz val="8"/>
        <rFont val="Arial"/>
        <family val="2"/>
      </rPr>
      <t>Estrutura para telha cerâmica, em madeira de lei aparelhada</t>
    </r>
  </si>
  <si>
    <r>
      <rPr>
        <b/>
        <sz val="8"/>
        <rFont val="Arial"/>
        <family val="2"/>
      </rPr>
      <t>CHAPAS</t>
    </r>
  </si>
  <si>
    <r>
      <rPr>
        <sz val="8"/>
        <rFont val="Arial"/>
        <family val="2"/>
      </rPr>
      <t>9.2.1</t>
    </r>
  </si>
  <si>
    <r>
      <rPr>
        <sz val="8"/>
        <rFont val="Arial"/>
        <family val="2"/>
      </rPr>
      <t>Rufo em chapa de aço, esp = 0,65mm, larg = 30,0cm</t>
    </r>
  </si>
  <si>
    <r>
      <rPr>
        <sz val="8"/>
        <rFont val="Arial"/>
        <family val="2"/>
      </rPr>
      <t>24,60</t>
    </r>
  </si>
  <si>
    <r>
      <rPr>
        <b/>
        <sz val="8"/>
        <rFont val="Arial"/>
        <family val="2"/>
      </rPr>
      <t>Subtotal item 9.0</t>
    </r>
  </si>
  <si>
    <r>
      <rPr>
        <b/>
        <sz val="8"/>
        <rFont val="Arial"/>
        <family val="2"/>
      </rPr>
      <t>REVESTIMENTO</t>
    </r>
  </si>
  <si>
    <r>
      <rPr>
        <b/>
        <sz val="8"/>
        <rFont val="Arial"/>
        <family val="2"/>
      </rPr>
      <t>MASSA</t>
    </r>
  </si>
  <si>
    <r>
      <rPr>
        <sz val="8"/>
        <rFont val="Arial"/>
        <family val="2"/>
      </rPr>
      <t>Chapisco em  parede com argamassa traço - 1:3 (cimento / areia)</t>
    </r>
  </si>
  <si>
    <r>
      <rPr>
        <sz val="8"/>
        <rFont val="Arial"/>
        <family val="2"/>
      </rPr>
      <t>1.743,96</t>
    </r>
  </si>
  <si>
    <r>
      <rPr>
        <sz val="8"/>
        <rFont val="Arial"/>
        <family val="2"/>
      </rPr>
      <t>Chapisco em  teto com argamassa traço - 1:3 (cimento / areia)</t>
    </r>
  </si>
  <si>
    <r>
      <rPr>
        <sz val="8"/>
        <rFont val="Arial"/>
        <family val="2"/>
      </rPr>
      <t xml:space="preserve">Reboco paulista para parede, com argamassa traço - 1:2:6 (cimento / cal /
</t>
    </r>
    <r>
      <rPr>
        <sz val="8"/>
        <rFont val="Arial"/>
        <family val="2"/>
      </rPr>
      <t>areia), espessura 2,5 cm</t>
    </r>
  </si>
  <si>
    <r>
      <rPr>
        <sz val="8"/>
        <rFont val="Arial"/>
        <family val="2"/>
      </rPr>
      <t>978,56</t>
    </r>
  </si>
  <si>
    <r>
      <rPr>
        <sz val="8"/>
        <rFont val="Arial"/>
        <family val="2"/>
      </rPr>
      <t xml:space="preserve">Emboço de parede, com argamassa traço - 1:2:9 (cimento / cal / areia),
</t>
    </r>
    <r>
      <rPr>
        <sz val="8"/>
        <rFont val="Arial"/>
        <family val="2"/>
      </rPr>
      <t>espessura 1,5 cm</t>
    </r>
  </si>
  <si>
    <r>
      <rPr>
        <sz val="8"/>
        <rFont val="Arial"/>
        <family val="2"/>
      </rPr>
      <t>765,40</t>
    </r>
  </si>
  <si>
    <r>
      <rPr>
        <sz val="8"/>
        <rFont val="Arial"/>
        <family val="2"/>
      </rPr>
      <t xml:space="preserve">Reboco paulista aplicado para teto, com argamassa traço - 1:2:6 (cimento /
</t>
    </r>
    <r>
      <rPr>
        <sz val="8"/>
        <rFont val="Arial"/>
        <family val="2"/>
      </rPr>
      <t>cal / areia), espessura 1,5 cm - massa única</t>
    </r>
  </si>
  <si>
    <r>
      <rPr>
        <b/>
        <sz val="8"/>
        <rFont val="Arial"/>
        <family val="2"/>
      </rPr>
      <t>ACABAMENTO</t>
    </r>
  </si>
  <si>
    <r>
      <rPr>
        <sz val="8"/>
        <rFont val="Arial"/>
        <family val="2"/>
      </rPr>
      <t xml:space="preserve">Revestimento cerâmico para parede, pei - 3, dimensões 10 x 10 cm, aplicado
</t>
    </r>
    <r>
      <rPr>
        <sz val="8"/>
        <rFont val="Arial"/>
        <family val="2"/>
      </rPr>
      <t>com argamassa industrializada ac-i, rejuntado, exclusive emboço, conforme especificações</t>
    </r>
  </si>
  <si>
    <r>
      <rPr>
        <b/>
        <sz val="8"/>
        <rFont val="Arial"/>
        <family val="2"/>
      </rPr>
      <t>Subtotal item 10.0</t>
    </r>
  </si>
  <si>
    <r>
      <rPr>
        <b/>
        <sz val="8"/>
        <rFont val="Arial"/>
        <family val="2"/>
      </rPr>
      <t>PAVIMENTAÇÃO</t>
    </r>
  </si>
  <si>
    <r>
      <rPr>
        <b/>
        <sz val="8"/>
        <rFont val="Arial"/>
        <family val="2"/>
      </rPr>
      <t>CAMADA IMPERMEABILIZADORA</t>
    </r>
  </si>
  <si>
    <r>
      <rPr>
        <sz val="8"/>
        <rFont val="Arial"/>
        <family val="2"/>
      </rPr>
      <t xml:space="preserve">Lastro de concreto simples regularizado para piso, inclusive
</t>
    </r>
    <r>
      <rPr>
        <sz val="8"/>
        <rFont val="Arial"/>
        <family val="2"/>
      </rPr>
      <t>impermeabilização</t>
    </r>
  </si>
  <si>
    <r>
      <rPr>
        <sz val="8"/>
        <rFont val="Arial"/>
        <family val="2"/>
      </rPr>
      <t>62,97</t>
    </r>
  </si>
  <si>
    <r>
      <rPr>
        <sz val="8"/>
        <rFont val="Arial"/>
        <family val="2"/>
      </rPr>
      <t xml:space="preserve">Revestimento cerâmico para piso,  dimensões 40 x 40 cm, pei-4, aplicado com argamassa industrializada ac-i, rejuntado, exclusive regularização de
</t>
    </r>
    <r>
      <rPr>
        <sz val="8"/>
        <rFont val="Arial"/>
        <family val="2"/>
      </rPr>
      <t>base, conforme especificações</t>
    </r>
  </si>
  <si>
    <r>
      <rPr>
        <sz val="8"/>
        <rFont val="Arial"/>
        <family val="2"/>
      </rPr>
      <t>787,23</t>
    </r>
  </si>
  <si>
    <r>
      <rPr>
        <b/>
        <sz val="8"/>
        <rFont val="Arial"/>
        <family val="2"/>
      </rPr>
      <t>CALÇADA EM CONCRETO</t>
    </r>
  </si>
  <si>
    <r>
      <rPr>
        <sz val="8"/>
        <rFont val="Arial"/>
        <family val="2"/>
      </rPr>
      <t>Piso em concreto simples desempolado, fck = 15 mpa, e = 7 cm</t>
    </r>
  </si>
  <si>
    <r>
      <rPr>
        <sz val="8"/>
        <rFont val="Arial"/>
        <family val="2"/>
      </rPr>
      <t>168,13</t>
    </r>
  </si>
  <si>
    <r>
      <rPr>
        <b/>
        <sz val="8"/>
        <rFont val="Arial"/>
        <family val="2"/>
      </rPr>
      <t>Subtotal item 11.0</t>
    </r>
  </si>
  <si>
    <r>
      <rPr>
        <b/>
        <sz val="8"/>
        <rFont val="Arial"/>
        <family val="2"/>
      </rPr>
      <t>SOLEIRAS E RODAPÉS</t>
    </r>
  </si>
  <si>
    <r>
      <rPr>
        <b/>
        <sz val="8"/>
        <rFont val="Arial"/>
        <family val="2"/>
      </rPr>
      <t>SOLEIRA</t>
    </r>
  </si>
  <si>
    <r>
      <rPr>
        <sz val="8"/>
        <rFont val="Arial"/>
        <family val="2"/>
      </rPr>
      <t xml:space="preserve">Soleira em granito cinza andorinha, l = 15 cm, e = 2 cm, inclusive
</t>
    </r>
    <r>
      <rPr>
        <sz val="8"/>
        <rFont val="Arial"/>
        <family val="2"/>
      </rPr>
      <t>impermeabilização</t>
    </r>
  </si>
  <si>
    <r>
      <rPr>
        <sz val="8"/>
        <rFont val="Arial"/>
        <family val="2"/>
      </rPr>
      <t>26,50</t>
    </r>
  </si>
  <si>
    <r>
      <rPr>
        <b/>
        <sz val="8"/>
        <rFont val="Arial"/>
        <family val="2"/>
      </rPr>
      <t>RODAPÉ</t>
    </r>
  </si>
  <si>
    <r>
      <rPr>
        <sz val="8"/>
        <rFont val="Arial"/>
        <family val="2"/>
      </rPr>
      <t xml:space="preserve">Rodapé cerâmico, dimensões  8,5 x 40 cm, aplicado com argamassa
</t>
    </r>
    <r>
      <rPr>
        <sz val="8"/>
        <rFont val="Arial"/>
        <family val="2"/>
      </rPr>
      <t>industrializada ac-i, rejuntado, conforme especificações</t>
    </r>
  </si>
  <si>
    <r>
      <rPr>
        <sz val="8"/>
        <rFont val="Arial"/>
        <family val="2"/>
      </rPr>
      <t>56,00</t>
    </r>
  </si>
  <si>
    <r>
      <rPr>
        <b/>
        <sz val="8"/>
        <rFont val="Arial"/>
        <family val="2"/>
      </rPr>
      <t>Subtotal item 12.0</t>
    </r>
  </si>
  <si>
    <r>
      <rPr>
        <b/>
        <sz val="8"/>
        <rFont val="Arial"/>
        <family val="2"/>
      </rPr>
      <t>PINTURAS</t>
    </r>
  </si>
  <si>
    <r>
      <rPr>
        <b/>
        <sz val="8"/>
        <rFont val="Arial"/>
        <family val="2"/>
      </rPr>
      <t>ACRÍLICA</t>
    </r>
  </si>
  <si>
    <r>
      <rPr>
        <sz val="8"/>
        <rFont val="Arial"/>
        <family val="2"/>
      </rPr>
      <t>Pintura sobre paredes, com lixamento, aplicação de 01 demão de selador acrílico, 02 demãos de massa acrílica e 02 demãos de tinta acrílica</t>
    </r>
  </si>
  <si>
    <r>
      <rPr>
        <sz val="8"/>
        <rFont val="Arial"/>
        <family val="2"/>
      </rPr>
      <t xml:space="preserve">Pintura sobre teto, com lixamento, aplicação de 01 demão de selador acrílico,
</t>
    </r>
    <r>
      <rPr>
        <sz val="8"/>
        <rFont val="Arial"/>
        <family val="2"/>
      </rPr>
      <t>02 demãos de massa acrílica e 02 demãos de tinta acrílica</t>
    </r>
  </si>
  <si>
    <r>
      <rPr>
        <b/>
        <sz val="8"/>
        <rFont val="Arial"/>
        <family val="2"/>
      </rPr>
      <t>ESMALTE</t>
    </r>
  </si>
  <si>
    <r>
      <rPr>
        <sz val="8"/>
        <rFont val="Arial"/>
        <family val="2"/>
      </rPr>
      <t xml:space="preserve">Pintura de acabamento, sobre madeira, com lixamento, aplicação de 02
</t>
    </r>
    <r>
      <rPr>
        <sz val="8"/>
        <rFont val="Arial"/>
        <family val="2"/>
      </rPr>
      <t>demãos de esmalte, inclusive emassamento</t>
    </r>
  </si>
  <si>
    <r>
      <rPr>
        <sz val="8"/>
        <rFont val="Arial"/>
        <family val="2"/>
      </rPr>
      <t>87,56</t>
    </r>
  </si>
  <si>
    <r>
      <rPr>
        <sz val="8"/>
        <rFont val="Arial"/>
        <family val="2"/>
      </rPr>
      <t xml:space="preserve">Pintura de acabamento, sobre estrutura de madeira, com lixamento,
</t>
    </r>
    <r>
      <rPr>
        <sz val="8"/>
        <rFont val="Arial"/>
        <family val="2"/>
      </rPr>
      <t>aplicação de 01 demão de esmalte sintético, inclusive emassamento</t>
    </r>
  </si>
  <si>
    <r>
      <rPr>
        <sz val="8"/>
        <rFont val="Arial"/>
        <family val="2"/>
      </rPr>
      <t>276,00</t>
    </r>
  </si>
  <si>
    <r>
      <rPr>
        <sz val="8"/>
        <rFont val="Arial"/>
        <family val="2"/>
      </rPr>
      <t xml:space="preserve">Pintura sobre superfícies metálicas, com lixamento, aplicação de 01 demão
</t>
    </r>
    <r>
      <rPr>
        <sz val="8"/>
        <rFont val="Arial"/>
        <family val="2"/>
      </rPr>
      <t>de tinta à base de zarcão e 02 demãos de tinta esmalte</t>
    </r>
  </si>
  <si>
    <r>
      <rPr>
        <sz val="8"/>
        <rFont val="Arial"/>
        <family val="2"/>
      </rPr>
      <t>145,20</t>
    </r>
  </si>
  <si>
    <r>
      <rPr>
        <b/>
        <sz val="8"/>
        <rFont val="Arial"/>
        <family val="2"/>
      </rPr>
      <t>Subtotal item 13.0</t>
    </r>
  </si>
  <si>
    <r>
      <rPr>
        <b/>
        <sz val="8"/>
        <rFont val="Arial"/>
        <family val="2"/>
      </rPr>
      <t>ELEMENTOS DECORATIVOS E OUTROS</t>
    </r>
  </si>
  <si>
    <r>
      <rPr>
        <sz val="8"/>
        <rFont val="Arial"/>
        <family val="2"/>
      </rPr>
      <t xml:space="preserve">Banco de concreto em alvenaria de tijolos, assento em concreto armado, sem encosto, pintado com tinta acrílica, 2 demãos (dimensões, detalhes e nos
</t>
    </r>
    <r>
      <rPr>
        <sz val="8"/>
        <rFont val="Arial"/>
        <family val="2"/>
      </rPr>
      <t>ambientes conforme projeto)</t>
    </r>
  </si>
  <si>
    <r>
      <rPr>
        <sz val="8"/>
        <rFont val="Arial"/>
        <family val="2"/>
      </rPr>
      <t>10,80</t>
    </r>
  </si>
  <si>
    <r>
      <rPr>
        <b/>
        <sz val="8"/>
        <rFont val="Arial"/>
        <family val="2"/>
      </rPr>
      <t>BANCADA</t>
    </r>
  </si>
  <si>
    <r>
      <rPr>
        <sz val="8"/>
        <rFont val="Arial"/>
        <family val="2"/>
      </rPr>
      <t xml:space="preserve">Bancada em granito cinza andorinha de 3cm de espessura, dim 2.85x0,60m,
</t>
    </r>
    <r>
      <rPr>
        <sz val="8"/>
        <rFont val="Arial"/>
        <family val="2"/>
      </rPr>
      <t>com testeira 7 cm, com instalação de 3 cubas (ver item 5.10.5) e um corte circular, polido, para lixeira conforme projeto.</t>
    </r>
  </si>
  <si>
    <r>
      <rPr>
        <sz val="8"/>
        <rFont val="Arial"/>
        <family val="2"/>
      </rPr>
      <t xml:space="preserve">Bancada em granito cinza andorinha de 3cm espessura, dim 3.65x0.60m,
</t>
    </r>
    <r>
      <rPr>
        <sz val="8"/>
        <rFont val="Arial"/>
        <family val="2"/>
      </rPr>
      <t>inclusive rodopia 7 cm, assentada.</t>
    </r>
  </si>
  <si>
    <r>
      <rPr>
        <sz val="8"/>
        <rFont val="Arial"/>
        <family val="2"/>
      </rPr>
      <t xml:space="preserve">Bancada em granito cinza andorinha de 3cm de espessura, dim 3.65x0.60m, com as duas cubas de cozinha, inclusive rodopia 7 cm, e pingadeira 2cm
</t>
    </r>
    <r>
      <rPr>
        <sz val="8"/>
        <rFont val="Arial"/>
        <family val="2"/>
      </rPr>
      <t>assentada.</t>
    </r>
  </si>
  <si>
    <r>
      <rPr>
        <sz val="8"/>
        <rFont val="Arial"/>
        <family val="2"/>
      </rPr>
      <t xml:space="preserve">Bancada em alvenaria, com portas em madeira com revestimento
</t>
    </r>
    <r>
      <rPr>
        <sz val="8"/>
        <rFont val="Arial"/>
        <family val="2"/>
      </rPr>
      <t>melamínico, tampo em granito cinza andorinha, conforme projeto</t>
    </r>
  </si>
  <si>
    <r>
      <rPr>
        <sz val="8"/>
        <rFont val="Arial"/>
        <family val="2"/>
      </rPr>
      <t>Bancada com tampo de madeira com revestimento melamínico branco (dim 0,80 x 6,00 m) e base em alvenaria revestida em cerâmica, conforme projeto.</t>
    </r>
  </si>
  <si>
    <r>
      <rPr>
        <sz val="8"/>
        <rFont val="Arial"/>
        <family val="2"/>
      </rPr>
      <t xml:space="preserve">Quadro escolar verde e branco, com moldura de madeira e porta giz e pincel
</t>
    </r>
    <r>
      <rPr>
        <sz val="8"/>
        <rFont val="Arial"/>
        <family val="2"/>
      </rPr>
      <t>atômico, conforme especificações</t>
    </r>
  </si>
  <si>
    <r>
      <rPr>
        <sz val="8"/>
        <rFont val="Arial"/>
        <family val="2"/>
      </rPr>
      <t>31,92</t>
    </r>
  </si>
  <si>
    <r>
      <rPr>
        <sz val="8"/>
        <rFont val="Arial"/>
        <family val="2"/>
      </rPr>
      <t>Quadro escolar branco, com moldura, instalado na sala de informática</t>
    </r>
  </si>
  <si>
    <r>
      <rPr>
        <sz val="8"/>
        <rFont val="Arial"/>
        <family val="2"/>
      </rPr>
      <t>1,50</t>
    </r>
  </si>
  <si>
    <r>
      <rPr>
        <sz val="8"/>
        <rFont val="Arial"/>
        <family val="2"/>
      </rPr>
      <t xml:space="preserve">Prateleira em compensado naval 18mm, com revestimento melamínico,
</t>
    </r>
    <r>
      <rPr>
        <sz val="8"/>
        <rFont val="Arial"/>
        <family val="2"/>
      </rPr>
      <t>inclusive suporte com mão francesa, conforme projeto</t>
    </r>
  </si>
  <si>
    <r>
      <rPr>
        <sz val="8"/>
        <rFont val="Arial"/>
        <family val="2"/>
      </rPr>
      <t>9,54</t>
    </r>
  </si>
  <si>
    <r>
      <rPr>
        <b/>
        <sz val="8"/>
        <rFont val="Arial"/>
        <family val="2"/>
      </rPr>
      <t>INCÊNDIO</t>
    </r>
  </si>
  <si>
    <r>
      <rPr>
        <sz val="8"/>
        <rFont val="Arial"/>
        <family val="2"/>
      </rPr>
      <t xml:space="preserve">Extintor de pó químico ABC, capacidade 6 kg, alcance médio do jato 5m ,
</t>
    </r>
    <r>
      <rPr>
        <sz val="8"/>
        <rFont val="Arial"/>
        <family val="2"/>
      </rPr>
      <t>tempo de descarga 16s, NBR9443, 9444, 10721</t>
    </r>
  </si>
  <si>
    <r>
      <rPr>
        <b/>
        <sz val="8"/>
        <rFont val="Arial"/>
        <family val="2"/>
      </rPr>
      <t>GÁS</t>
    </r>
  </si>
  <si>
    <r>
      <rPr>
        <sz val="8"/>
        <rFont val="Arial"/>
        <family val="2"/>
      </rPr>
      <t>Tubo de aço sem constura SCH 40 ø 3/4"</t>
    </r>
  </si>
  <si>
    <r>
      <rPr>
        <sz val="8"/>
        <rFont val="Arial"/>
        <family val="2"/>
      </rPr>
      <t>Cotovelo em aço forjado classe 10 ø 3/4" x 90º</t>
    </r>
  </si>
  <si>
    <r>
      <rPr>
        <sz val="8"/>
        <rFont val="Arial"/>
        <family val="2"/>
      </rPr>
      <t>Te em aço forjado classe 10 ø 3/4"</t>
    </r>
  </si>
  <si>
    <r>
      <rPr>
        <sz val="8"/>
        <rFont val="Arial"/>
        <family val="2"/>
      </rPr>
      <t>União em aço forjado classe 10 ø 3/4"</t>
    </r>
  </si>
  <si>
    <r>
      <rPr>
        <sz val="8"/>
        <rFont val="Arial"/>
        <family val="2"/>
      </rPr>
      <t>Registro esfera ø 3/4"</t>
    </r>
  </si>
  <si>
    <r>
      <rPr>
        <sz val="8"/>
        <rFont val="Arial"/>
        <family val="2"/>
      </rPr>
      <t>Luva em aço forjado classe 10 ø 3/4"</t>
    </r>
  </si>
  <si>
    <r>
      <rPr>
        <b/>
        <sz val="8"/>
        <rFont val="Arial"/>
        <family val="2"/>
      </rPr>
      <t>VIDROS</t>
    </r>
  </si>
  <si>
    <r>
      <rPr>
        <sz val="8"/>
        <rFont val="Arial"/>
        <family val="2"/>
      </rPr>
      <t>Vidro liso incolor 4mm</t>
    </r>
  </si>
  <si>
    <r>
      <rPr>
        <sz val="8"/>
        <rFont val="Arial"/>
        <family val="2"/>
      </rPr>
      <t>62,58</t>
    </r>
  </si>
  <si>
    <r>
      <rPr>
        <sz val="8"/>
        <rFont val="Arial"/>
        <family val="2"/>
      </rPr>
      <t>Vidro canelado incolor 4mm</t>
    </r>
  </si>
  <si>
    <r>
      <rPr>
        <sz val="8"/>
        <rFont val="Arial"/>
        <family val="2"/>
      </rPr>
      <t>2,10</t>
    </r>
  </si>
  <si>
    <r>
      <rPr>
        <sz val="8"/>
        <rFont val="Arial"/>
        <family val="2"/>
      </rPr>
      <t>Espelho de cristal 4mm, com moldura de alumínio, acabamento em laminado</t>
    </r>
  </si>
  <si>
    <r>
      <rPr>
        <sz val="8"/>
        <rFont val="Arial"/>
        <family val="2"/>
      </rPr>
      <t>11,40</t>
    </r>
  </si>
  <si>
    <r>
      <rPr>
        <b/>
        <sz val="8"/>
        <rFont val="Arial"/>
        <family val="2"/>
      </rPr>
      <t>Subtotal item 14.0</t>
    </r>
  </si>
  <si>
    <r>
      <rPr>
        <b/>
        <sz val="8"/>
        <rFont val="Arial"/>
        <family val="2"/>
      </rPr>
      <t>INSTALAÇÕES REDE LÓGICA</t>
    </r>
  </si>
  <si>
    <r>
      <rPr>
        <b/>
        <sz val="8"/>
        <rFont val="Arial"/>
        <family val="2"/>
      </rPr>
      <t>15,1</t>
    </r>
  </si>
  <si>
    <r>
      <rPr>
        <b/>
        <sz val="8"/>
        <rFont val="Arial"/>
        <family val="2"/>
      </rPr>
      <t>REDE LÓGICA</t>
    </r>
  </si>
  <si>
    <r>
      <rPr>
        <sz val="8"/>
        <rFont val="Arial"/>
        <family val="2"/>
      </rPr>
      <t>Eletroduto de pvc rígido roscável 32mm (1.1/4"), fornecimento e instalação</t>
    </r>
  </si>
  <si>
    <r>
      <rPr>
        <sz val="8"/>
        <rFont val="Arial"/>
        <family val="2"/>
      </rPr>
      <t>110,00</t>
    </r>
  </si>
  <si>
    <r>
      <rPr>
        <sz val="8"/>
        <rFont val="Arial"/>
        <family val="2"/>
      </rPr>
      <t>Curva 90º p/ eletroduto roscável 1.1/4"</t>
    </r>
  </si>
  <si>
    <r>
      <rPr>
        <sz val="8"/>
        <rFont val="Arial"/>
        <family val="2"/>
      </rPr>
      <t>Luva pvc roscavel p/ eletroduto 1.1/4"</t>
    </r>
  </si>
  <si>
    <r>
      <rPr>
        <sz val="8"/>
        <rFont val="Arial"/>
        <family val="2"/>
      </rPr>
      <t>45,00</t>
    </r>
  </si>
  <si>
    <r>
      <rPr>
        <sz val="8"/>
        <rFont val="Arial"/>
        <family val="2"/>
      </rPr>
      <t>Bucha/arruela aluminio 1.1/4"</t>
    </r>
  </si>
  <si>
    <r>
      <rPr>
        <sz val="8"/>
        <rFont val="Arial"/>
        <family val="2"/>
      </rPr>
      <t>cj</t>
    </r>
  </si>
  <si>
    <r>
      <rPr>
        <sz val="8"/>
        <rFont val="Arial"/>
        <family val="2"/>
      </rPr>
      <t>Cabo telefonico CCI-50 2 pares (uso interno) - fornecimento e Instalação</t>
    </r>
  </si>
  <si>
    <r>
      <rPr>
        <sz val="8"/>
        <rFont val="Arial"/>
        <family val="2"/>
      </rPr>
      <t>130,00</t>
    </r>
  </si>
  <si>
    <r>
      <rPr>
        <sz val="8"/>
        <rFont val="Arial"/>
        <family val="2"/>
      </rPr>
      <t>Cabo UTP 4 pares categoria 6</t>
    </r>
  </si>
  <si>
    <r>
      <rPr>
        <sz val="8"/>
        <rFont val="Arial"/>
        <family val="2"/>
      </rPr>
      <t>205,00</t>
    </r>
  </si>
  <si>
    <r>
      <rPr>
        <sz val="8"/>
        <rFont val="Arial"/>
        <family val="2"/>
      </rPr>
      <t>Obturador com haste padrão TELEBRAS</t>
    </r>
  </si>
  <si>
    <r>
      <rPr>
        <sz val="8"/>
        <rFont val="Arial"/>
        <family val="2"/>
      </rPr>
      <t xml:space="preserve">Quadro de distribuicao para telefone n.3, 40X40X12cm em chapa metálica,
</t>
    </r>
    <r>
      <rPr>
        <sz val="8"/>
        <rFont val="Arial"/>
        <family val="2"/>
      </rPr>
      <t>sem Acessórios, padrão telebras, fornecimento e instalação</t>
    </r>
  </si>
  <si>
    <r>
      <rPr>
        <sz val="8"/>
        <rFont val="Arial"/>
        <family val="2"/>
      </rPr>
      <t>Conector RJ45 (fêmea), para lógica</t>
    </r>
  </si>
  <si>
    <r>
      <rPr>
        <sz val="8"/>
        <rFont val="Arial"/>
        <family val="2"/>
      </rPr>
      <t>19,00</t>
    </r>
  </si>
  <si>
    <r>
      <rPr>
        <sz val="8"/>
        <rFont val="Arial"/>
        <family val="2"/>
      </rPr>
      <t>Espelho plástico RJ11/RJ45 2X4", 2 saidas</t>
    </r>
  </si>
  <si>
    <r>
      <rPr>
        <sz val="8"/>
        <rFont val="Arial"/>
        <family val="2"/>
      </rPr>
      <t>Tomada para telefone de 4 pólos padrão Telebrás - fornecimento e instalação</t>
    </r>
  </si>
  <si>
    <r>
      <rPr>
        <sz val="8"/>
        <rFont val="Arial"/>
        <family val="2"/>
      </rPr>
      <t>Caixa pvc 4" X 4" p/ eletroduto</t>
    </r>
  </si>
  <si>
    <r>
      <rPr>
        <b/>
        <sz val="8"/>
        <rFont val="Arial"/>
        <family val="2"/>
      </rPr>
      <t>Subtotal item 15.0</t>
    </r>
  </si>
  <si>
    <r>
      <rPr>
        <b/>
        <sz val="9"/>
        <rFont val="Arial"/>
        <family val="2"/>
      </rPr>
      <t>PORTAL DE ACESSO</t>
    </r>
  </si>
  <si>
    <r>
      <rPr>
        <b/>
        <sz val="8"/>
        <rFont val="Arial"/>
        <family val="2"/>
      </rPr>
      <t>MUROS E FECHOS</t>
    </r>
  </si>
  <si>
    <r>
      <rPr>
        <sz val="8"/>
        <rFont val="Arial"/>
        <family val="2"/>
      </rPr>
      <t>Muro em cobogó h=1,80m - Padrão FNDE</t>
    </r>
  </si>
  <si>
    <r>
      <rPr>
        <sz val="8"/>
        <rFont val="Arial"/>
        <family val="2"/>
      </rPr>
      <t>7,25</t>
    </r>
  </si>
  <si>
    <r>
      <rPr>
        <sz val="8"/>
        <rFont val="Arial"/>
        <family val="2"/>
      </rPr>
      <t>Portão de abrir em metalon 40x40mm c/ 10cm 2fls</t>
    </r>
  </si>
  <si>
    <r>
      <rPr>
        <sz val="8"/>
        <rFont val="Arial"/>
        <family val="2"/>
      </rPr>
      <t>m2</t>
    </r>
  </si>
  <si>
    <r>
      <rPr>
        <sz val="8"/>
        <rFont val="Arial"/>
        <family val="2"/>
      </rPr>
      <t>4,20</t>
    </r>
  </si>
  <si>
    <r>
      <rPr>
        <sz val="8"/>
        <rFont val="Arial"/>
        <family val="2"/>
      </rPr>
      <t xml:space="preserve">Tirante com rosca total, ref. DP-48, Ø 1 1/4"x600mm, fabricação REAL
</t>
    </r>
    <r>
      <rPr>
        <sz val="8"/>
        <rFont val="Arial"/>
        <family val="2"/>
      </rPr>
      <t>PERFIL ou similar</t>
    </r>
  </si>
  <si>
    <r>
      <rPr>
        <sz val="8"/>
        <rFont val="Arial"/>
        <family val="2"/>
      </rPr>
      <t>pç</t>
    </r>
  </si>
  <si>
    <r>
      <rPr>
        <sz val="8"/>
        <rFont val="Arial"/>
        <family val="2"/>
      </rPr>
      <t>Estrutura para telha cerâmica, em madeira aparelhada, apoiada em parede</t>
    </r>
  </si>
  <si>
    <r>
      <rPr>
        <sz val="8"/>
        <rFont val="Arial"/>
        <family val="2"/>
      </rPr>
      <t>15,60</t>
    </r>
  </si>
  <si>
    <r>
      <rPr>
        <sz val="8"/>
        <rFont val="Arial"/>
        <family val="2"/>
      </rPr>
      <t xml:space="preserve">Cobertura em telha cerâmica tipo canal, com argamassa traço 1:3 (cimento e
</t>
    </r>
    <r>
      <rPr>
        <sz val="8"/>
        <rFont val="Arial"/>
        <family val="2"/>
      </rPr>
      <t>areia) e arame recozido</t>
    </r>
  </si>
  <si>
    <r>
      <rPr>
        <sz val="8"/>
        <rFont val="Arial"/>
        <family val="2"/>
      </rPr>
      <t>9,20</t>
    </r>
  </si>
  <si>
    <r>
      <rPr>
        <sz val="8"/>
        <rFont val="Arial"/>
        <family val="2"/>
      </rPr>
      <t xml:space="preserve">Cumeeira com telha cerâmica embocada com argamassa traço 1:2:8
</t>
    </r>
    <r>
      <rPr>
        <sz val="8"/>
        <rFont val="Arial"/>
        <family val="2"/>
      </rPr>
      <t>(cimento, cal hidratada e areia)</t>
    </r>
  </si>
  <si>
    <r>
      <rPr>
        <b/>
        <sz val="8"/>
        <rFont val="Arial"/>
        <family val="2"/>
      </rPr>
      <t>LIMPEZA DA OBRA</t>
    </r>
  </si>
  <si>
    <r>
      <rPr>
        <b/>
        <sz val="8"/>
        <rFont val="Arial"/>
        <family val="2"/>
      </rPr>
      <t>LIMPEZA</t>
    </r>
  </si>
  <si>
    <r>
      <rPr>
        <sz val="8"/>
        <rFont val="Arial"/>
        <family val="2"/>
      </rPr>
      <t>Limpeza geral</t>
    </r>
  </si>
  <si>
    <r>
      <rPr>
        <b/>
        <sz val="8"/>
        <rFont val="Arial"/>
        <family val="2"/>
      </rPr>
      <t>Custo TOTAL com BDI incluso</t>
    </r>
  </si>
  <si>
    <r>
      <rPr>
        <sz val="8"/>
        <rFont val="Arial"/>
        <family val="2"/>
      </rPr>
      <t xml:space="preserve">preço por m2                        </t>
    </r>
    <r>
      <rPr>
        <b/>
        <sz val="8"/>
        <rFont val="Arial"/>
        <family val="2"/>
      </rPr>
      <t>-</t>
    </r>
  </si>
  <si>
    <t>17.1.1</t>
  </si>
  <si>
    <t>Limpeza Geral</t>
  </si>
  <si>
    <t>m²</t>
  </si>
  <si>
    <t>TOTAL</t>
  </si>
  <si>
    <t>Subtotal item 16.0</t>
  </si>
  <si>
    <t>Subtotal item 17.0</t>
  </si>
  <si>
    <t>17.1</t>
  </si>
  <si>
    <t>17.0</t>
  </si>
  <si>
    <t>6.13</t>
  </si>
  <si>
    <r>
      <rPr>
        <b/>
        <sz val="8"/>
        <rFont val="Arial"/>
        <family val="2"/>
      </rPr>
      <t>Obra</t>
    </r>
    <r>
      <rPr>
        <sz val="8"/>
        <rFont val="Arial"/>
        <family val="2"/>
      </rPr>
      <t xml:space="preserve">: Projeto Padrão FNDE - 06 SALAS DE AULA
</t>
    </r>
    <r>
      <rPr>
        <b/>
        <sz val="8"/>
        <rFont val="Arial"/>
        <family val="2"/>
      </rPr>
      <t>Município</t>
    </r>
    <r>
      <rPr>
        <sz val="8"/>
        <rFont val="Arial"/>
        <family val="2"/>
      </rPr>
      <t xml:space="preserve">: Cacique Doble-RS              </t>
    </r>
    <r>
      <rPr>
        <b/>
        <sz val="8"/>
        <rFont val="Arial"/>
        <family val="2"/>
      </rPr>
      <t>Endereço</t>
    </r>
    <r>
      <rPr>
        <sz val="8"/>
        <rFont val="Arial"/>
        <family val="2"/>
      </rPr>
      <t>:  Avenida Guarani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</si>
</sst>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yy\.m\.d;@"/>
    <numFmt numFmtId="166" formatCode="dd\.m\.yy;@"/>
    <numFmt numFmtId="167" formatCode="&quot;R$&quot;\ #,##0.00"/>
  </numFmts>
  <fonts count="9" x14ac:knownFonts="1">
    <font>
      <sz val="10"/>
      <color rgb="FF000000"/>
      <name val="Times New Roman"/>
      <charset val="204"/>
    </font>
    <font>
      <b/>
      <sz val="8"/>
      <name val="Arial"/>
    </font>
    <font>
      <b/>
      <sz val="9"/>
      <name val="Arial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A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center" vertical="top" shrinkToFit="1"/>
    </xf>
    <xf numFmtId="0" fontId="5" fillId="0" borderId="1" xfId="0" applyFont="1" applyFill="1" applyBorder="1" applyAlignment="1">
      <alignment horizontal="right" vertical="top" wrapText="1" indent="1"/>
    </xf>
    <xf numFmtId="164" fontId="3" fillId="0" borderId="1" xfId="0" applyNumberFormat="1" applyFont="1" applyFill="1" applyBorder="1" applyAlignment="1">
      <alignment horizontal="right" vertical="top" indent="1" shrinkToFit="1"/>
    </xf>
    <xf numFmtId="165" fontId="4" fillId="0" borderId="1" xfId="0" applyNumberFormat="1" applyFont="1" applyFill="1" applyBorder="1" applyAlignment="1">
      <alignment horizontal="right" vertical="top" shrinkToFit="1"/>
    </xf>
    <xf numFmtId="164" fontId="3" fillId="0" borderId="1" xfId="0" applyNumberFormat="1" applyFont="1" applyFill="1" applyBorder="1" applyAlignment="1">
      <alignment horizontal="left" vertical="top" indent="1" shrinkToFit="1"/>
    </xf>
    <xf numFmtId="165" fontId="4" fillId="0" borderId="1" xfId="0" applyNumberFormat="1" applyFont="1" applyFill="1" applyBorder="1" applyAlignment="1">
      <alignment horizontal="left" vertical="top" shrinkToFit="1"/>
    </xf>
    <xf numFmtId="166" fontId="4" fillId="0" borderId="1" xfId="0" applyNumberFormat="1" applyFont="1" applyFill="1" applyBorder="1" applyAlignment="1">
      <alignment horizontal="right" vertical="top" shrinkToFit="1"/>
    </xf>
    <xf numFmtId="0" fontId="5" fillId="0" borderId="1" xfId="0" applyFont="1" applyFill="1" applyBorder="1" applyAlignment="1">
      <alignment horizontal="left" vertical="top" wrapText="1" indent="1"/>
    </xf>
    <xf numFmtId="0" fontId="5" fillId="0" borderId="1" xfId="0" applyFont="1" applyFill="1" applyBorder="1" applyAlignment="1">
      <alignment horizontal="left" vertical="top" wrapText="1" indent="3"/>
    </xf>
    <xf numFmtId="167" fontId="0" fillId="0" borderId="0" xfId="0" applyNumberFormat="1" applyFill="1" applyBorder="1" applyAlignment="1">
      <alignment horizontal="left" vertical="top"/>
    </xf>
    <xf numFmtId="167" fontId="5" fillId="0" borderId="1" xfId="0" applyNumberFormat="1" applyFont="1" applyFill="1" applyBorder="1" applyAlignment="1">
      <alignment horizontal="right" vertical="top" wrapText="1" indent="1"/>
    </xf>
    <xf numFmtId="167" fontId="6" fillId="0" borderId="0" xfId="0" applyNumberFormat="1" applyFont="1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167" fontId="0" fillId="3" borderId="0" xfId="0" applyNumberFormat="1" applyFill="1" applyBorder="1" applyAlignment="1">
      <alignment horizontal="left" vertical="top"/>
    </xf>
    <xf numFmtId="0" fontId="0" fillId="4" borderId="0" xfId="0" applyFill="1" applyBorder="1" applyAlignment="1">
      <alignment horizontal="left" vertical="top"/>
    </xf>
    <xf numFmtId="167" fontId="0" fillId="4" borderId="0" xfId="0" applyNumberFormat="1" applyFill="1" applyBorder="1" applyAlignment="1">
      <alignment horizontal="left" vertical="top"/>
    </xf>
    <xf numFmtId="0" fontId="0" fillId="4" borderId="0" xfId="0" applyFill="1" applyBorder="1" applyAlignment="1">
      <alignment vertical="top"/>
    </xf>
    <xf numFmtId="167" fontId="6" fillId="4" borderId="0" xfId="0" applyNumberFormat="1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top"/>
    </xf>
    <xf numFmtId="0" fontId="1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left" vertical="top" wrapText="1" indent="11"/>
    </xf>
    <xf numFmtId="0" fontId="1" fillId="5" borderId="1" xfId="0" applyFont="1" applyFill="1" applyBorder="1" applyAlignment="1">
      <alignment horizontal="left" vertical="top" wrapText="1" indent="1"/>
    </xf>
    <xf numFmtId="0" fontId="1" fillId="5" borderId="1" xfId="0" applyFont="1" applyFill="1" applyBorder="1" applyAlignment="1">
      <alignment horizontal="right" vertical="top" wrapText="1" indent="1"/>
    </xf>
    <xf numFmtId="164" fontId="3" fillId="5" borderId="1" xfId="0" applyNumberFormat="1" applyFont="1" applyFill="1" applyBorder="1" applyAlignment="1">
      <alignment horizontal="center" vertical="top" shrinkToFit="1"/>
    </xf>
    <xf numFmtId="164" fontId="4" fillId="0" borderId="1" xfId="0" applyNumberFormat="1" applyFont="1" applyFill="1" applyBorder="1" applyAlignment="1">
      <alignment horizontal="center" vertical="top" shrinkToFit="1"/>
    </xf>
    <xf numFmtId="167" fontId="5" fillId="0" borderId="1" xfId="0" applyNumberFormat="1" applyFont="1" applyFill="1" applyBorder="1" applyAlignment="1">
      <alignment horizontal="right" vertical="top" wrapText="1"/>
    </xf>
    <xf numFmtId="167" fontId="6" fillId="6" borderId="1" xfId="0" applyNumberFormat="1" applyFont="1" applyFill="1" applyBorder="1" applyAlignment="1">
      <alignment horizontal="right" vertical="top" wrapText="1"/>
    </xf>
    <xf numFmtId="2" fontId="3" fillId="0" borderId="1" xfId="0" applyNumberFormat="1" applyFont="1" applyFill="1" applyBorder="1" applyAlignment="1">
      <alignment horizontal="right" vertical="top" indent="1" shrinkToFit="1"/>
    </xf>
    <xf numFmtId="2" fontId="5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right" vertical="top" shrinkToFit="1"/>
    </xf>
    <xf numFmtId="0" fontId="7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67" fontId="6" fillId="6" borderId="1" xfId="0" applyNumberFormat="1" applyFont="1" applyFill="1" applyBorder="1" applyAlignment="1">
      <alignment horizontal="right" vertical="top" wrapText="1" indent="1"/>
    </xf>
    <xf numFmtId="164" fontId="3" fillId="5" borderId="1" xfId="0" applyNumberFormat="1" applyFont="1" applyFill="1" applyBorder="1" applyAlignment="1">
      <alignment horizontal="right" vertical="top" indent="1" shrinkToFit="1"/>
    </xf>
    <xf numFmtId="0" fontId="0" fillId="5" borderId="0" xfId="0" applyFill="1" applyBorder="1" applyAlignment="1">
      <alignment horizontal="left" vertical="top"/>
    </xf>
    <xf numFmtId="0" fontId="0" fillId="6" borderId="0" xfId="0" applyFill="1" applyBorder="1" applyAlignment="1">
      <alignment horizontal="left" vertical="top"/>
    </xf>
    <xf numFmtId="164" fontId="3" fillId="5" borderId="1" xfId="0" applyNumberFormat="1" applyFont="1" applyFill="1" applyBorder="1" applyAlignment="1">
      <alignment horizontal="right" vertical="top" shrinkToFit="1"/>
    </xf>
    <xf numFmtId="167" fontId="6" fillId="5" borderId="1" xfId="0" applyNumberFormat="1" applyFont="1" applyFill="1" applyBorder="1" applyAlignment="1">
      <alignment horizontal="right" vertical="top" wrapText="1" indent="1"/>
    </xf>
    <xf numFmtId="0" fontId="0" fillId="6" borderId="1" xfId="0" applyFill="1" applyBorder="1" applyAlignment="1">
      <alignment horizontal="left" vertical="center" wrapText="1"/>
    </xf>
    <xf numFmtId="164" fontId="3" fillId="5" borderId="1" xfId="0" applyNumberFormat="1" applyFont="1" applyFill="1" applyBorder="1" applyAlignment="1">
      <alignment horizontal="left" vertical="top" indent="1" shrinkToFit="1"/>
    </xf>
    <xf numFmtId="0" fontId="2" fillId="5" borderId="1" xfId="0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7" borderId="2" xfId="0" applyFill="1" applyBorder="1" applyAlignment="1">
      <alignment horizontal="left" vertical="center" wrapText="1"/>
    </xf>
    <xf numFmtId="0" fontId="0" fillId="7" borderId="3" xfId="0" applyFill="1" applyBorder="1" applyAlignment="1">
      <alignment horizontal="left" vertical="center" wrapText="1"/>
    </xf>
    <xf numFmtId="0" fontId="0" fillId="7" borderId="4" xfId="0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right" vertical="top" wrapText="1"/>
    </xf>
    <xf numFmtId="0" fontId="1" fillId="6" borderId="3" xfId="0" applyFont="1" applyFill="1" applyBorder="1" applyAlignment="1">
      <alignment horizontal="right" vertical="top" wrapText="1"/>
    </xf>
    <xf numFmtId="0" fontId="1" fillId="6" borderId="4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left" vertical="top" wrapText="1" indent="19"/>
    </xf>
    <xf numFmtId="0" fontId="1" fillId="5" borderId="3" xfId="0" applyFont="1" applyFill="1" applyBorder="1" applyAlignment="1">
      <alignment horizontal="left" vertical="top" wrapText="1" indent="19"/>
    </xf>
    <xf numFmtId="0" fontId="1" fillId="5" borderId="4" xfId="0" applyFont="1" applyFill="1" applyBorder="1" applyAlignment="1">
      <alignment horizontal="left" vertical="top" wrapText="1" indent="19"/>
    </xf>
    <xf numFmtId="0" fontId="5" fillId="0" borderId="5" xfId="0" applyFont="1" applyFill="1" applyBorder="1" applyAlignment="1">
      <alignment horizontal="left" wrapText="1" indent="1"/>
    </xf>
    <xf numFmtId="0" fontId="5" fillId="0" borderId="6" xfId="0" applyFont="1" applyFill="1" applyBorder="1" applyAlignment="1">
      <alignment horizontal="left" wrapText="1" indent="1"/>
    </xf>
    <xf numFmtId="0" fontId="2" fillId="5" borderId="2" xfId="0" applyFont="1" applyFill="1" applyBorder="1" applyAlignment="1">
      <alignment horizontal="right" vertical="top" wrapText="1"/>
    </xf>
    <xf numFmtId="0" fontId="2" fillId="5" borderId="3" xfId="0" applyFont="1" applyFill="1" applyBorder="1" applyAlignment="1">
      <alignment horizontal="right" vertical="top" wrapText="1"/>
    </xf>
    <xf numFmtId="0" fontId="2" fillId="5" borderId="4" xfId="0" applyFont="1" applyFill="1" applyBorder="1" applyAlignment="1">
      <alignment horizontal="right" vertical="top" wrapText="1"/>
    </xf>
    <xf numFmtId="0" fontId="6" fillId="6" borderId="2" xfId="0" applyFont="1" applyFill="1" applyBorder="1" applyAlignment="1">
      <alignment horizontal="right" vertical="top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0" fillId="2" borderId="0" xfId="0" applyFill="1" applyBorder="1" applyAlignment="1">
      <alignment horizontal="left" vertical="top" wrapText="1" indent="3"/>
    </xf>
    <xf numFmtId="0" fontId="0" fillId="0" borderId="0" xfId="0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  <xf numFmtId="0" fontId="0" fillId="4" borderId="0" xfId="0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21335</xdr:colOff>
      <xdr:row>0</xdr:row>
      <xdr:rowOff>35051</xdr:rowOff>
    </xdr:from>
    <xdr:to>
      <xdr:col>1</xdr:col>
      <xdr:colOff>1140205</xdr:colOff>
      <xdr:row>1</xdr:row>
      <xdr:rowOff>126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1335" y="35051"/>
          <a:ext cx="1528445" cy="269875"/>
          <a:chOff x="0" y="0"/>
          <a:chExt cx="1513840" cy="266700"/>
        </a:xfrm>
      </xdr:grpSpPr>
      <xdr:pic>
        <xdr:nvPicPr>
          <xdr:cNvPr id="3" name="image1.jpeg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29056" cy="266700"/>
          </a:xfrm>
          <a:prstGeom prst="rect">
            <a:avLst/>
          </a:prstGeom>
        </xdr:spPr>
      </xdr:pic>
      <xdr:pic>
        <xdr:nvPicPr>
          <xdr:cNvPr id="4" name="image2.jpeg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40663" y="0"/>
            <a:ext cx="772668" cy="25145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6"/>
  <sheetViews>
    <sheetView tabSelected="1" view="pageBreakPreview" topLeftCell="A241" zoomScaleNormal="40" zoomScaleSheetLayoutView="100" workbookViewId="0">
      <selection activeCell="F163" sqref="F163"/>
    </sheetView>
  </sheetViews>
  <sheetFormatPr defaultRowHeight="12.75" x14ac:dyDescent="0.2"/>
  <cols>
    <col min="1" max="1" width="7.1640625" customWidth="1"/>
    <col min="2" max="2" width="65.5" customWidth="1"/>
    <col min="3" max="3" width="6.6640625" customWidth="1"/>
    <col min="4" max="4" width="11.1640625" customWidth="1"/>
    <col min="5" max="5" width="16.1640625" customWidth="1"/>
    <col min="6" max="6" width="16" customWidth="1"/>
  </cols>
  <sheetData>
    <row r="1" spans="1:6" ht="24" customHeight="1" x14ac:dyDescent="0.2">
      <c r="A1" s="51" t="s">
        <v>0</v>
      </c>
      <c r="B1" s="52"/>
      <c r="C1" s="52"/>
      <c r="D1" s="52"/>
      <c r="E1" s="52"/>
      <c r="F1" s="53"/>
    </row>
    <row r="2" spans="1:6" ht="30" customHeight="1" x14ac:dyDescent="0.2">
      <c r="A2" s="54" t="s">
        <v>461</v>
      </c>
      <c r="B2" s="55"/>
      <c r="C2" s="55"/>
      <c r="D2" s="55"/>
      <c r="E2" s="55"/>
      <c r="F2" s="56"/>
    </row>
    <row r="3" spans="1:6" ht="12" customHeight="1" x14ac:dyDescent="0.2">
      <c r="A3" s="57" t="s">
        <v>1</v>
      </c>
      <c r="B3" s="58"/>
      <c r="C3" s="58"/>
      <c r="D3" s="58"/>
      <c r="E3" s="58"/>
      <c r="F3" s="59"/>
    </row>
    <row r="4" spans="1:6" ht="9.9499999999999993" customHeight="1" x14ac:dyDescent="0.2">
      <c r="A4" s="60"/>
      <c r="B4" s="61"/>
      <c r="C4" s="61"/>
      <c r="D4" s="61"/>
      <c r="E4" s="61"/>
      <c r="F4" s="62"/>
    </row>
    <row r="5" spans="1:6" x14ac:dyDescent="0.2">
      <c r="A5" s="26" t="s">
        <v>2</v>
      </c>
      <c r="B5" s="27" t="s">
        <v>3</v>
      </c>
      <c r="C5" s="26" t="s">
        <v>4</v>
      </c>
      <c r="D5" s="28" t="s">
        <v>5</v>
      </c>
      <c r="E5" s="29" t="s">
        <v>6</v>
      </c>
      <c r="F5" s="28" t="s">
        <v>7</v>
      </c>
    </row>
    <row r="6" spans="1:6" ht="9.9499999999999993" customHeight="1" x14ac:dyDescent="0.2">
      <c r="A6" s="63"/>
      <c r="B6" s="64"/>
      <c r="C6" s="64"/>
      <c r="D6" s="64"/>
      <c r="E6" s="64"/>
      <c r="F6" s="65"/>
    </row>
    <row r="7" spans="1:6" x14ac:dyDescent="0.2">
      <c r="A7" s="30">
        <v>1</v>
      </c>
      <c r="B7" s="66" t="s">
        <v>8</v>
      </c>
      <c r="C7" s="67"/>
      <c r="D7" s="67"/>
      <c r="E7" s="67"/>
      <c r="F7" s="68"/>
    </row>
    <row r="8" spans="1:6" x14ac:dyDescent="0.2">
      <c r="A8" s="31">
        <v>1.1000000000000001</v>
      </c>
      <c r="B8" s="3" t="s">
        <v>9</v>
      </c>
      <c r="C8" s="4" t="s">
        <v>10</v>
      </c>
      <c r="D8" s="5" t="s">
        <v>11</v>
      </c>
      <c r="E8" s="32">
        <v>280</v>
      </c>
      <c r="F8" s="32">
        <f>E8*D8</f>
        <v>1680</v>
      </c>
    </row>
    <row r="9" spans="1:6" x14ac:dyDescent="0.2">
      <c r="A9" s="31">
        <v>1.2</v>
      </c>
      <c r="B9" s="3" t="s">
        <v>12</v>
      </c>
      <c r="C9" s="4" t="s">
        <v>13</v>
      </c>
      <c r="D9" s="5" t="s">
        <v>14</v>
      </c>
      <c r="E9" s="32">
        <v>8077.24</v>
      </c>
      <c r="F9" s="32">
        <f t="shared" ref="F9:F11" si="0">E9*D9</f>
        <v>8077.24</v>
      </c>
    </row>
    <row r="10" spans="1:6" x14ac:dyDescent="0.2">
      <c r="A10" s="31">
        <v>1.3</v>
      </c>
      <c r="B10" s="3" t="s">
        <v>15</v>
      </c>
      <c r="C10" s="4" t="s">
        <v>10</v>
      </c>
      <c r="D10" s="5">
        <v>826.2</v>
      </c>
      <c r="E10" s="32">
        <v>5.25</v>
      </c>
      <c r="F10" s="32">
        <f t="shared" si="0"/>
        <v>4337.55</v>
      </c>
    </row>
    <row r="11" spans="1:6" x14ac:dyDescent="0.2">
      <c r="A11" s="31">
        <v>1.4</v>
      </c>
      <c r="B11" s="3" t="s">
        <v>17</v>
      </c>
      <c r="C11" s="4" t="s">
        <v>13</v>
      </c>
      <c r="D11" s="5" t="s">
        <v>14</v>
      </c>
      <c r="E11" s="32">
        <v>1929.42</v>
      </c>
      <c r="F11" s="32">
        <f t="shared" si="0"/>
        <v>1929.42</v>
      </c>
    </row>
    <row r="12" spans="1:6" x14ac:dyDescent="0.2">
      <c r="A12" s="69" t="s">
        <v>18</v>
      </c>
      <c r="B12" s="70"/>
      <c r="C12" s="70"/>
      <c r="D12" s="70"/>
      <c r="E12" s="71"/>
      <c r="F12" s="33">
        <f>SUM(F8:F11)</f>
        <v>16024.210000000001</v>
      </c>
    </row>
    <row r="13" spans="1:6" x14ac:dyDescent="0.2">
      <c r="A13" s="30">
        <v>2</v>
      </c>
      <c r="B13" s="66" t="s">
        <v>19</v>
      </c>
      <c r="C13" s="67"/>
      <c r="D13" s="67"/>
      <c r="E13" s="67"/>
      <c r="F13" s="68"/>
    </row>
    <row r="14" spans="1:6" ht="22.5" x14ac:dyDescent="0.2">
      <c r="A14" s="31">
        <v>2.1</v>
      </c>
      <c r="B14" s="1" t="s">
        <v>20</v>
      </c>
      <c r="C14" s="4" t="s">
        <v>21</v>
      </c>
      <c r="D14" s="5" t="s">
        <v>22</v>
      </c>
      <c r="E14" s="32">
        <v>68.290000000000006</v>
      </c>
      <c r="F14" s="32">
        <f>E14*D14</f>
        <v>11537.595499999999</v>
      </c>
    </row>
    <row r="15" spans="1:6" x14ac:dyDescent="0.2">
      <c r="A15" s="31">
        <v>2.2000000000000002</v>
      </c>
      <c r="B15" s="3" t="s">
        <v>23</v>
      </c>
      <c r="C15" s="4" t="s">
        <v>10</v>
      </c>
      <c r="D15" s="5" t="s">
        <v>24</v>
      </c>
      <c r="E15" s="32">
        <v>5.89</v>
      </c>
      <c r="F15" s="32">
        <f t="shared" ref="F15:F17" si="1">E15*D15</f>
        <v>803.9849999999999</v>
      </c>
    </row>
    <row r="16" spans="1:6" ht="22.5" x14ac:dyDescent="0.2">
      <c r="A16" s="31">
        <v>2.2999999999999998</v>
      </c>
      <c r="B16" s="1" t="s">
        <v>25</v>
      </c>
      <c r="C16" s="4" t="s">
        <v>21</v>
      </c>
      <c r="D16" s="5" t="s">
        <v>26</v>
      </c>
      <c r="E16" s="32">
        <v>51.8</v>
      </c>
      <c r="F16" s="32">
        <f t="shared" si="1"/>
        <v>3552.4439999999995</v>
      </c>
    </row>
    <row r="17" spans="1:6" x14ac:dyDescent="0.2">
      <c r="A17" s="31">
        <v>2.4</v>
      </c>
      <c r="B17" s="3" t="s">
        <v>27</v>
      </c>
      <c r="C17" s="4" t="s">
        <v>21</v>
      </c>
      <c r="D17" s="5" t="s">
        <v>28</v>
      </c>
      <c r="E17" s="32">
        <v>60.43</v>
      </c>
      <c r="F17" s="32">
        <f t="shared" si="1"/>
        <v>8113.331799999999</v>
      </c>
    </row>
    <row r="18" spans="1:6" ht="12.75" customHeight="1" x14ac:dyDescent="0.2">
      <c r="A18" s="69" t="s">
        <v>29</v>
      </c>
      <c r="B18" s="70"/>
      <c r="C18" s="70"/>
      <c r="D18" s="70"/>
      <c r="E18" s="71"/>
      <c r="F18" s="33">
        <f>SUM(F14:F17)</f>
        <v>24007.356299999999</v>
      </c>
    </row>
    <row r="19" spans="1:6" x14ac:dyDescent="0.2">
      <c r="A19" s="30">
        <v>3</v>
      </c>
      <c r="B19" s="66" t="s">
        <v>30</v>
      </c>
      <c r="C19" s="67"/>
      <c r="D19" s="67"/>
      <c r="E19" s="67"/>
      <c r="F19" s="68"/>
    </row>
    <row r="20" spans="1:6" x14ac:dyDescent="0.2">
      <c r="A20" s="7">
        <v>3.1</v>
      </c>
      <c r="B20" s="72" t="s">
        <v>31</v>
      </c>
      <c r="C20" s="73"/>
      <c r="D20" s="73"/>
      <c r="E20" s="73"/>
      <c r="F20" s="74"/>
    </row>
    <row r="21" spans="1:6" ht="22.5" x14ac:dyDescent="0.2">
      <c r="A21" s="4" t="s">
        <v>32</v>
      </c>
      <c r="B21" s="1" t="s">
        <v>33</v>
      </c>
      <c r="C21" s="4" t="s">
        <v>10</v>
      </c>
      <c r="D21" s="5" t="s">
        <v>34</v>
      </c>
      <c r="E21" s="32">
        <v>15.02</v>
      </c>
      <c r="F21" s="32">
        <f>E21*D21</f>
        <v>4333.2699999999995</v>
      </c>
    </row>
    <row r="22" spans="1:6" ht="33.75" x14ac:dyDescent="0.2">
      <c r="A22" s="4" t="s">
        <v>35</v>
      </c>
      <c r="B22" s="3" t="s">
        <v>36</v>
      </c>
      <c r="C22" s="4" t="s">
        <v>21</v>
      </c>
      <c r="D22" s="5" t="s">
        <v>37</v>
      </c>
      <c r="E22" s="32">
        <v>691.68</v>
      </c>
      <c r="F22" s="32">
        <v>89040.38</v>
      </c>
    </row>
    <row r="23" spans="1:6" x14ac:dyDescent="0.2">
      <c r="A23" s="7">
        <v>3.2</v>
      </c>
      <c r="B23" s="72" t="s">
        <v>38</v>
      </c>
      <c r="C23" s="73"/>
      <c r="D23" s="74"/>
      <c r="E23" s="32"/>
      <c r="F23" s="32"/>
    </row>
    <row r="24" spans="1:6" ht="33.75" x14ac:dyDescent="0.2">
      <c r="A24" s="4" t="s">
        <v>39</v>
      </c>
      <c r="B24" s="1" t="s">
        <v>40</v>
      </c>
      <c r="C24" s="4" t="s">
        <v>21</v>
      </c>
      <c r="D24" s="5" t="s">
        <v>41</v>
      </c>
      <c r="E24" s="32">
        <v>2716.38</v>
      </c>
      <c r="F24" s="32">
        <v>55604.31</v>
      </c>
    </row>
    <row r="25" spans="1:6" ht="12.75" customHeight="1" x14ac:dyDescent="0.2">
      <c r="A25" s="69" t="s">
        <v>42</v>
      </c>
      <c r="B25" s="70"/>
      <c r="C25" s="70"/>
      <c r="D25" s="70"/>
      <c r="E25" s="71"/>
      <c r="F25" s="33">
        <f>SUM(F21:F24)</f>
        <v>148977.96000000002</v>
      </c>
    </row>
    <row r="26" spans="1:6" x14ac:dyDescent="0.2">
      <c r="A26" s="30">
        <v>4</v>
      </c>
      <c r="B26" s="66" t="s">
        <v>43</v>
      </c>
      <c r="C26" s="67"/>
      <c r="D26" s="67"/>
      <c r="E26" s="67"/>
      <c r="F26" s="68"/>
    </row>
    <row r="27" spans="1:6" x14ac:dyDescent="0.2">
      <c r="A27" s="7">
        <v>4.0999999999999996</v>
      </c>
      <c r="B27" s="72" t="s">
        <v>44</v>
      </c>
      <c r="C27" s="73"/>
      <c r="D27" s="73"/>
      <c r="E27" s="73"/>
      <c r="F27" s="74"/>
    </row>
    <row r="28" spans="1:6" ht="22.5" x14ac:dyDescent="0.2">
      <c r="A28" s="4" t="s">
        <v>45</v>
      </c>
      <c r="B28" s="1" t="s">
        <v>46</v>
      </c>
      <c r="C28" s="4" t="s">
        <v>21</v>
      </c>
      <c r="D28" s="5" t="s">
        <v>47</v>
      </c>
      <c r="E28" s="17">
        <v>2180.14</v>
      </c>
      <c r="F28" s="17">
        <f>E28*D28</f>
        <v>40507.001199999992</v>
      </c>
    </row>
    <row r="29" spans="1:6" ht="22.5" x14ac:dyDescent="0.2">
      <c r="A29" s="4" t="s">
        <v>49</v>
      </c>
      <c r="B29" s="1" t="s">
        <v>50</v>
      </c>
      <c r="C29" s="4" t="s">
        <v>10</v>
      </c>
      <c r="D29" s="5" t="s">
        <v>51</v>
      </c>
      <c r="E29" s="17">
        <v>3337.89</v>
      </c>
      <c r="F29" s="17">
        <f t="shared" ref="F29:F30" si="2">E29*D29</f>
        <v>64387.898099999991</v>
      </c>
    </row>
    <row r="30" spans="1:6" ht="22.5" x14ac:dyDescent="0.2">
      <c r="A30" s="4" t="s">
        <v>52</v>
      </c>
      <c r="B30" s="1" t="s">
        <v>53</v>
      </c>
      <c r="C30" s="4" t="s">
        <v>10</v>
      </c>
      <c r="D30" s="5" t="s">
        <v>54</v>
      </c>
      <c r="E30" s="17">
        <v>75</v>
      </c>
      <c r="F30" s="17">
        <f t="shared" si="2"/>
        <v>47100</v>
      </c>
    </row>
    <row r="31" spans="1:6" ht="12.75" customHeight="1" x14ac:dyDescent="0.2">
      <c r="A31" s="69" t="s">
        <v>55</v>
      </c>
      <c r="B31" s="70"/>
      <c r="C31" s="70"/>
      <c r="D31" s="70"/>
      <c r="E31" s="71"/>
      <c r="F31" s="41">
        <f>SUM(F28:F30)</f>
        <v>151994.89929999999</v>
      </c>
    </row>
    <row r="32" spans="1:6" x14ac:dyDescent="0.2">
      <c r="A32" s="30">
        <v>5</v>
      </c>
      <c r="B32" s="66" t="s">
        <v>56</v>
      </c>
      <c r="C32" s="67"/>
      <c r="D32" s="67"/>
      <c r="E32" s="67"/>
      <c r="F32" s="68"/>
    </row>
    <row r="33" spans="1:6" x14ac:dyDescent="0.2">
      <c r="A33" s="7">
        <v>5.0999999999999996</v>
      </c>
      <c r="B33" s="72" t="s">
        <v>57</v>
      </c>
      <c r="C33" s="73"/>
      <c r="D33" s="73"/>
      <c r="E33" s="73"/>
      <c r="F33" s="74"/>
    </row>
    <row r="34" spans="1:6" x14ac:dyDescent="0.2">
      <c r="A34" s="4" t="s">
        <v>58</v>
      </c>
      <c r="B34" s="3" t="s">
        <v>59</v>
      </c>
      <c r="C34" s="4" t="s">
        <v>60</v>
      </c>
      <c r="D34" s="5" t="s">
        <v>61</v>
      </c>
      <c r="E34" s="17">
        <v>15.49</v>
      </c>
      <c r="F34" s="17">
        <f>E34*D34</f>
        <v>805.48</v>
      </c>
    </row>
    <row r="35" spans="1:6" x14ac:dyDescent="0.2">
      <c r="A35" s="4" t="s">
        <v>62</v>
      </c>
      <c r="B35" s="3" t="s">
        <v>63</v>
      </c>
      <c r="C35" s="4" t="s">
        <v>60</v>
      </c>
      <c r="D35" s="5" t="s">
        <v>11</v>
      </c>
      <c r="E35" s="17">
        <v>12.53</v>
      </c>
      <c r="F35" s="17">
        <f t="shared" ref="F35:F82" si="3">E35*D35</f>
        <v>75.179999999999993</v>
      </c>
    </row>
    <row r="36" spans="1:6" x14ac:dyDescent="0.2">
      <c r="A36" s="4" t="s">
        <v>64</v>
      </c>
      <c r="B36" s="3" t="s">
        <v>65</v>
      </c>
      <c r="C36" s="4" t="s">
        <v>60</v>
      </c>
      <c r="D36" s="5" t="s">
        <v>66</v>
      </c>
      <c r="E36" s="17">
        <v>8.7200000000000006</v>
      </c>
      <c r="F36" s="17">
        <f t="shared" si="3"/>
        <v>226.72000000000003</v>
      </c>
    </row>
    <row r="37" spans="1:6" x14ac:dyDescent="0.2">
      <c r="A37" s="4" t="s">
        <v>67</v>
      </c>
      <c r="B37" s="3" t="s">
        <v>68</v>
      </c>
      <c r="C37" s="4" t="s">
        <v>60</v>
      </c>
      <c r="D37" s="5" t="s">
        <v>69</v>
      </c>
      <c r="E37" s="17">
        <v>4.33</v>
      </c>
      <c r="F37" s="17">
        <f t="shared" si="3"/>
        <v>368.05</v>
      </c>
    </row>
    <row r="38" spans="1:6" x14ac:dyDescent="0.2">
      <c r="A38" s="4" t="s">
        <v>70</v>
      </c>
      <c r="B38" s="3" t="s">
        <v>71</v>
      </c>
      <c r="C38" s="4" t="s">
        <v>60</v>
      </c>
      <c r="D38" s="5" t="s">
        <v>72</v>
      </c>
      <c r="E38" s="17">
        <v>6.53</v>
      </c>
      <c r="F38" s="17">
        <f t="shared" si="3"/>
        <v>796.66000000000008</v>
      </c>
    </row>
    <row r="39" spans="1:6" x14ac:dyDescent="0.2">
      <c r="A39" s="7">
        <v>5.2</v>
      </c>
      <c r="B39" s="72" t="s">
        <v>73</v>
      </c>
      <c r="C39" s="73"/>
      <c r="D39" s="74"/>
      <c r="E39" s="17"/>
      <c r="F39" s="17"/>
    </row>
    <row r="40" spans="1:6" ht="22.5" x14ac:dyDescent="0.2">
      <c r="A40" s="4" t="s">
        <v>74</v>
      </c>
      <c r="B40" s="1" t="s">
        <v>75</v>
      </c>
      <c r="C40" s="4" t="s">
        <v>13</v>
      </c>
      <c r="D40" s="5" t="s">
        <v>76</v>
      </c>
      <c r="E40" s="17">
        <v>10.94</v>
      </c>
      <c r="F40" s="17">
        <f t="shared" si="3"/>
        <v>21.88</v>
      </c>
    </row>
    <row r="41" spans="1:6" ht="22.5" x14ac:dyDescent="0.2">
      <c r="A41" s="4" t="s">
        <v>77</v>
      </c>
      <c r="B41" s="1" t="s">
        <v>78</v>
      </c>
      <c r="C41" s="4" t="s">
        <v>13</v>
      </c>
      <c r="D41" s="5" t="s">
        <v>79</v>
      </c>
      <c r="E41" s="17">
        <v>3.83</v>
      </c>
      <c r="F41" s="17">
        <f t="shared" si="3"/>
        <v>45.96</v>
      </c>
    </row>
    <row r="42" spans="1:6" ht="22.5" x14ac:dyDescent="0.2">
      <c r="A42" s="4" t="s">
        <v>80</v>
      </c>
      <c r="B42" s="1" t="s">
        <v>81</v>
      </c>
      <c r="C42" s="4" t="s">
        <v>13</v>
      </c>
      <c r="D42" s="5" t="s">
        <v>82</v>
      </c>
      <c r="E42" s="17">
        <v>3.28</v>
      </c>
      <c r="F42" s="17">
        <f t="shared" si="3"/>
        <v>32.799999999999997</v>
      </c>
    </row>
    <row r="43" spans="1:6" x14ac:dyDescent="0.2">
      <c r="A43" s="7">
        <v>5.3</v>
      </c>
      <c r="B43" s="72" t="s">
        <v>83</v>
      </c>
      <c r="C43" s="73"/>
      <c r="D43" s="74"/>
      <c r="E43" s="17" t="s">
        <v>48</v>
      </c>
      <c r="F43" s="17"/>
    </row>
    <row r="44" spans="1:6" x14ac:dyDescent="0.2">
      <c r="A44" s="4" t="s">
        <v>84</v>
      </c>
      <c r="B44" s="3" t="s">
        <v>85</v>
      </c>
      <c r="C44" s="4" t="s">
        <v>13</v>
      </c>
      <c r="D44" s="5" t="s">
        <v>14</v>
      </c>
      <c r="E44" s="17">
        <v>145.6</v>
      </c>
      <c r="F44" s="17">
        <f t="shared" si="3"/>
        <v>145.6</v>
      </c>
    </row>
    <row r="45" spans="1:6" x14ac:dyDescent="0.2">
      <c r="A45" s="4" t="s">
        <v>86</v>
      </c>
      <c r="B45" s="3" t="s">
        <v>87</v>
      </c>
      <c r="C45" s="4" t="s">
        <v>13</v>
      </c>
      <c r="D45" s="5" t="s">
        <v>76</v>
      </c>
      <c r="E45" s="17">
        <v>192.24</v>
      </c>
      <c r="F45" s="17">
        <f t="shared" si="3"/>
        <v>384.48</v>
      </c>
    </row>
    <row r="46" spans="1:6" x14ac:dyDescent="0.2">
      <c r="A46" s="4" t="s">
        <v>88</v>
      </c>
      <c r="B46" s="3" t="s">
        <v>89</v>
      </c>
      <c r="C46" s="4" t="s">
        <v>13</v>
      </c>
      <c r="D46" s="5" t="s">
        <v>14</v>
      </c>
      <c r="E46" s="17">
        <v>364.86</v>
      </c>
      <c r="F46" s="17">
        <f t="shared" si="3"/>
        <v>364.86</v>
      </c>
    </row>
    <row r="47" spans="1:6" x14ac:dyDescent="0.2">
      <c r="A47" s="7">
        <v>5.4</v>
      </c>
      <c r="B47" s="72" t="s">
        <v>90</v>
      </c>
      <c r="C47" s="73"/>
      <c r="D47" s="74"/>
      <c r="E47" s="17" t="s">
        <v>48</v>
      </c>
      <c r="F47" s="17"/>
    </row>
    <row r="48" spans="1:6" x14ac:dyDescent="0.2">
      <c r="A48" s="4" t="s">
        <v>91</v>
      </c>
      <c r="B48" s="3" t="s">
        <v>92</v>
      </c>
      <c r="C48" s="4" t="s">
        <v>13</v>
      </c>
      <c r="D48" s="5" t="s">
        <v>76</v>
      </c>
      <c r="E48" s="17">
        <v>108.12</v>
      </c>
      <c r="F48" s="17">
        <f t="shared" si="3"/>
        <v>216.24</v>
      </c>
    </row>
    <row r="49" spans="1:6" x14ac:dyDescent="0.2">
      <c r="A49" s="4" t="s">
        <v>93</v>
      </c>
      <c r="B49" s="3" t="s">
        <v>94</v>
      </c>
      <c r="C49" s="4" t="s">
        <v>13</v>
      </c>
      <c r="D49" s="5" t="s">
        <v>14</v>
      </c>
      <c r="E49" s="17">
        <v>138.47</v>
      </c>
      <c r="F49" s="17">
        <f t="shared" si="3"/>
        <v>138.47</v>
      </c>
    </row>
    <row r="50" spans="1:6" x14ac:dyDescent="0.2">
      <c r="A50" s="4" t="s">
        <v>95</v>
      </c>
      <c r="B50" s="3" t="s">
        <v>96</v>
      </c>
      <c r="C50" s="4" t="s">
        <v>13</v>
      </c>
      <c r="D50" s="5" t="s">
        <v>76</v>
      </c>
      <c r="E50" s="17">
        <v>182.75</v>
      </c>
      <c r="F50" s="17">
        <f t="shared" si="3"/>
        <v>365.5</v>
      </c>
    </row>
    <row r="51" spans="1:6" x14ac:dyDescent="0.2">
      <c r="A51" s="7">
        <v>5.5</v>
      </c>
      <c r="B51" s="72" t="s">
        <v>97</v>
      </c>
      <c r="C51" s="73"/>
      <c r="D51" s="74"/>
      <c r="E51" s="17" t="s">
        <v>48</v>
      </c>
      <c r="F51" s="17"/>
    </row>
    <row r="52" spans="1:6" x14ac:dyDescent="0.2">
      <c r="A52" s="5" t="s">
        <v>98</v>
      </c>
      <c r="B52" s="3" t="s">
        <v>99</v>
      </c>
      <c r="C52" s="4" t="s">
        <v>13</v>
      </c>
      <c r="D52" s="5" t="s">
        <v>14</v>
      </c>
      <c r="E52" s="17">
        <v>108.12</v>
      </c>
      <c r="F52" s="17">
        <f t="shared" si="3"/>
        <v>108.12</v>
      </c>
    </row>
    <row r="53" spans="1:6" x14ac:dyDescent="0.2">
      <c r="A53" s="9">
        <v>5.6</v>
      </c>
      <c r="B53" s="72" t="s">
        <v>100</v>
      </c>
      <c r="C53" s="73"/>
      <c r="D53" s="74"/>
      <c r="E53" s="17" t="s">
        <v>48</v>
      </c>
      <c r="F53" s="17"/>
    </row>
    <row r="54" spans="1:6" ht="22.5" x14ac:dyDescent="0.2">
      <c r="A54" s="5" t="s">
        <v>101</v>
      </c>
      <c r="B54" s="1" t="s">
        <v>102</v>
      </c>
      <c r="C54" s="4" t="s">
        <v>13</v>
      </c>
      <c r="D54" s="5" t="s">
        <v>14</v>
      </c>
      <c r="E54" s="17">
        <v>30000</v>
      </c>
      <c r="F54" s="17">
        <f t="shared" si="3"/>
        <v>30000</v>
      </c>
    </row>
    <row r="55" spans="1:6" ht="22.5" x14ac:dyDescent="0.2">
      <c r="A55" s="5" t="s">
        <v>103</v>
      </c>
      <c r="B55" s="1" t="s">
        <v>104</v>
      </c>
      <c r="C55" s="4" t="s">
        <v>13</v>
      </c>
      <c r="D55" s="5" t="s">
        <v>14</v>
      </c>
      <c r="E55" s="17">
        <v>123</v>
      </c>
      <c r="F55" s="17">
        <f t="shared" si="3"/>
        <v>123</v>
      </c>
    </row>
    <row r="56" spans="1:6" x14ac:dyDescent="0.2">
      <c r="A56" s="5" t="s">
        <v>105</v>
      </c>
      <c r="B56" s="3" t="s">
        <v>106</v>
      </c>
      <c r="C56" s="4" t="s">
        <v>13</v>
      </c>
      <c r="D56" s="5" t="s">
        <v>107</v>
      </c>
      <c r="E56" s="17">
        <v>85</v>
      </c>
      <c r="F56" s="17">
        <f t="shared" si="3"/>
        <v>425</v>
      </c>
    </row>
    <row r="57" spans="1:6" ht="9" customHeight="1" x14ac:dyDescent="0.2">
      <c r="A57" s="9">
        <v>5.7</v>
      </c>
      <c r="B57" s="72" t="s">
        <v>108</v>
      </c>
      <c r="C57" s="73"/>
      <c r="D57" s="74"/>
      <c r="E57" s="17" t="s">
        <v>48</v>
      </c>
      <c r="F57" s="17"/>
    </row>
    <row r="58" spans="1:6" x14ac:dyDescent="0.2">
      <c r="A58" s="5" t="s">
        <v>109</v>
      </c>
      <c r="B58" s="3" t="s">
        <v>110</v>
      </c>
      <c r="C58" s="4" t="s">
        <v>60</v>
      </c>
      <c r="D58" s="5" t="s">
        <v>111</v>
      </c>
      <c r="E58" s="17">
        <v>15.8</v>
      </c>
      <c r="F58" s="17">
        <f t="shared" si="3"/>
        <v>379.20000000000005</v>
      </c>
    </row>
    <row r="59" spans="1:6" x14ac:dyDescent="0.2">
      <c r="A59" s="5" t="s">
        <v>112</v>
      </c>
      <c r="B59" s="3" t="s">
        <v>113</v>
      </c>
      <c r="C59" s="4" t="s">
        <v>60</v>
      </c>
      <c r="D59" s="5" t="s">
        <v>114</v>
      </c>
      <c r="E59" s="17">
        <v>23.34</v>
      </c>
      <c r="F59" s="17">
        <f t="shared" si="3"/>
        <v>1167</v>
      </c>
    </row>
    <row r="60" spans="1:6" x14ac:dyDescent="0.2">
      <c r="A60" s="5" t="s">
        <v>115</v>
      </c>
      <c r="B60" s="3" t="s">
        <v>116</v>
      </c>
      <c r="C60" s="4" t="s">
        <v>60</v>
      </c>
      <c r="D60" s="5" t="s">
        <v>117</v>
      </c>
      <c r="E60" s="17">
        <v>31.45</v>
      </c>
      <c r="F60" s="17">
        <f t="shared" si="3"/>
        <v>786.25</v>
      </c>
    </row>
    <row r="61" spans="1:6" x14ac:dyDescent="0.2">
      <c r="A61" s="5" t="s">
        <v>118</v>
      </c>
      <c r="B61" s="3" t="s">
        <v>119</v>
      </c>
      <c r="C61" s="4" t="s">
        <v>60</v>
      </c>
      <c r="D61" s="5" t="s">
        <v>120</v>
      </c>
      <c r="E61" s="17">
        <v>40.479999999999997</v>
      </c>
      <c r="F61" s="17">
        <f t="shared" si="3"/>
        <v>3521.7599999999998</v>
      </c>
    </row>
    <row r="62" spans="1:6" x14ac:dyDescent="0.2">
      <c r="A62" s="9">
        <v>5.8</v>
      </c>
      <c r="B62" s="72" t="s">
        <v>121</v>
      </c>
      <c r="C62" s="73"/>
      <c r="D62" s="74"/>
      <c r="E62" s="17" t="s">
        <v>48</v>
      </c>
      <c r="F62" s="17"/>
    </row>
    <row r="63" spans="1:6" ht="22.5" x14ac:dyDescent="0.2">
      <c r="A63" s="5" t="s">
        <v>122</v>
      </c>
      <c r="B63" s="1" t="s">
        <v>123</v>
      </c>
      <c r="C63" s="4" t="s">
        <v>13</v>
      </c>
      <c r="D63" s="5" t="s">
        <v>11</v>
      </c>
      <c r="E63" s="17">
        <v>23.93</v>
      </c>
      <c r="F63" s="17">
        <f t="shared" si="3"/>
        <v>143.57999999999998</v>
      </c>
    </row>
    <row r="64" spans="1:6" ht="22.5" x14ac:dyDescent="0.2">
      <c r="A64" s="5" t="s">
        <v>124</v>
      </c>
      <c r="B64" s="1" t="s">
        <v>125</v>
      </c>
      <c r="C64" s="4" t="s">
        <v>13</v>
      </c>
      <c r="D64" s="5" t="s">
        <v>14</v>
      </c>
      <c r="E64" s="17">
        <v>10.41</v>
      </c>
      <c r="F64" s="17">
        <f t="shared" si="3"/>
        <v>10.41</v>
      </c>
    </row>
    <row r="65" spans="1:6" x14ac:dyDescent="0.2">
      <c r="A65" s="5" t="s">
        <v>126</v>
      </c>
      <c r="B65" s="3" t="s">
        <v>127</v>
      </c>
      <c r="C65" s="4" t="s">
        <v>13</v>
      </c>
      <c r="D65" s="5" t="s">
        <v>14</v>
      </c>
      <c r="E65" s="17">
        <v>275.18</v>
      </c>
      <c r="F65" s="17">
        <f t="shared" si="3"/>
        <v>275.18</v>
      </c>
    </row>
    <row r="66" spans="1:6" x14ac:dyDescent="0.2">
      <c r="A66" s="5" t="s">
        <v>128</v>
      </c>
      <c r="B66" s="3" t="s">
        <v>129</v>
      </c>
      <c r="C66" s="4" t="s">
        <v>13</v>
      </c>
      <c r="D66" s="5" t="s">
        <v>130</v>
      </c>
      <c r="E66" s="17">
        <v>461.74</v>
      </c>
      <c r="F66" s="17">
        <f t="shared" si="3"/>
        <v>3232.1800000000003</v>
      </c>
    </row>
    <row r="67" spans="1:6" x14ac:dyDescent="0.2">
      <c r="A67" s="9">
        <v>5.9</v>
      </c>
      <c r="B67" s="72" t="s">
        <v>131</v>
      </c>
      <c r="C67" s="73"/>
      <c r="D67" s="74"/>
      <c r="E67" s="17" t="s">
        <v>48</v>
      </c>
      <c r="F67" s="17"/>
    </row>
    <row r="68" spans="1:6" ht="22.5" x14ac:dyDescent="0.2">
      <c r="A68" s="5" t="s">
        <v>132</v>
      </c>
      <c r="B68" s="1" t="s">
        <v>133</v>
      </c>
      <c r="C68" s="4" t="s">
        <v>13</v>
      </c>
      <c r="D68" s="5" t="s">
        <v>107</v>
      </c>
      <c r="E68" s="17">
        <v>387.34</v>
      </c>
      <c r="F68" s="17">
        <f t="shared" si="3"/>
        <v>1936.6999999999998</v>
      </c>
    </row>
    <row r="69" spans="1:6" ht="45" x14ac:dyDescent="0.2">
      <c r="A69" s="5" t="s">
        <v>134</v>
      </c>
      <c r="B69" s="1" t="s">
        <v>135</v>
      </c>
      <c r="C69" s="4" t="s">
        <v>13</v>
      </c>
      <c r="D69" s="5" t="s">
        <v>136</v>
      </c>
      <c r="E69" s="17">
        <v>397.22</v>
      </c>
      <c r="F69" s="17">
        <f t="shared" si="3"/>
        <v>1191.6600000000001</v>
      </c>
    </row>
    <row r="70" spans="1:6" ht="22.5" x14ac:dyDescent="0.2">
      <c r="A70" s="5" t="s">
        <v>137</v>
      </c>
      <c r="B70" s="1" t="s">
        <v>138</v>
      </c>
      <c r="C70" s="4" t="s">
        <v>13</v>
      </c>
      <c r="D70" s="5" t="s">
        <v>136</v>
      </c>
      <c r="E70" s="17">
        <v>235</v>
      </c>
      <c r="F70" s="17">
        <f t="shared" si="3"/>
        <v>705</v>
      </c>
    </row>
    <row r="71" spans="1:6" ht="29.1" customHeight="1" x14ac:dyDescent="0.2">
      <c r="A71" s="5" t="s">
        <v>139</v>
      </c>
      <c r="B71" s="3" t="s">
        <v>140</v>
      </c>
      <c r="C71" s="4" t="s">
        <v>13</v>
      </c>
      <c r="D71" s="5" t="s">
        <v>76</v>
      </c>
      <c r="E71" s="17">
        <v>215.25</v>
      </c>
      <c r="F71" s="17">
        <f t="shared" si="3"/>
        <v>430.5</v>
      </c>
    </row>
    <row r="72" spans="1:6" ht="33.75" x14ac:dyDescent="0.2">
      <c r="A72" s="5" t="s">
        <v>141</v>
      </c>
      <c r="B72" s="1" t="s">
        <v>142</v>
      </c>
      <c r="C72" s="4" t="s">
        <v>13</v>
      </c>
      <c r="D72" s="5" t="s">
        <v>11</v>
      </c>
      <c r="E72" s="17">
        <v>440.15</v>
      </c>
      <c r="F72" s="17">
        <f t="shared" si="3"/>
        <v>2640.8999999999996</v>
      </c>
    </row>
    <row r="73" spans="1:6" ht="22.5" x14ac:dyDescent="0.2">
      <c r="A73" s="5" t="s">
        <v>143</v>
      </c>
      <c r="B73" s="1" t="s">
        <v>144</v>
      </c>
      <c r="C73" s="4" t="s">
        <v>13</v>
      </c>
      <c r="D73" s="5" t="s">
        <v>14</v>
      </c>
      <c r="E73" s="17">
        <v>687.36</v>
      </c>
      <c r="F73" s="17">
        <f t="shared" si="3"/>
        <v>687.36</v>
      </c>
    </row>
    <row r="74" spans="1:6" x14ac:dyDescent="0.2">
      <c r="A74" s="5" t="s">
        <v>145</v>
      </c>
      <c r="B74" s="3" t="s">
        <v>146</v>
      </c>
      <c r="C74" s="4" t="s">
        <v>13</v>
      </c>
      <c r="D74" s="5" t="s">
        <v>147</v>
      </c>
      <c r="E74" s="17">
        <v>59.8</v>
      </c>
      <c r="F74" s="17">
        <f t="shared" si="3"/>
        <v>478.4</v>
      </c>
    </row>
    <row r="75" spans="1:6" x14ac:dyDescent="0.2">
      <c r="A75" s="5" t="s">
        <v>148</v>
      </c>
      <c r="B75" s="3" t="s">
        <v>149</v>
      </c>
      <c r="C75" s="4" t="s">
        <v>13</v>
      </c>
      <c r="D75" s="5" t="s">
        <v>136</v>
      </c>
      <c r="E75" s="17">
        <v>32</v>
      </c>
      <c r="F75" s="17">
        <f t="shared" si="3"/>
        <v>96</v>
      </c>
    </row>
    <row r="76" spans="1:6" x14ac:dyDescent="0.2">
      <c r="A76" s="5" t="s">
        <v>150</v>
      </c>
      <c r="B76" s="3" t="s">
        <v>151</v>
      </c>
      <c r="C76" s="4" t="s">
        <v>13</v>
      </c>
      <c r="D76" s="5" t="s">
        <v>14</v>
      </c>
      <c r="E76" s="17">
        <v>65.92</v>
      </c>
      <c r="F76" s="17">
        <f t="shared" si="3"/>
        <v>65.92</v>
      </c>
    </row>
    <row r="77" spans="1:6" x14ac:dyDescent="0.2">
      <c r="A77" s="34">
        <v>5.0999999999999996</v>
      </c>
      <c r="B77" s="72" t="s">
        <v>152</v>
      </c>
      <c r="C77" s="73"/>
      <c r="D77" s="74"/>
      <c r="E77" s="17"/>
      <c r="F77" s="17"/>
    </row>
    <row r="78" spans="1:6" x14ac:dyDescent="0.2">
      <c r="A78" s="5" t="s">
        <v>153</v>
      </c>
      <c r="B78" s="3" t="s">
        <v>154</v>
      </c>
      <c r="C78" s="4" t="s">
        <v>13</v>
      </c>
      <c r="D78" s="5" t="s">
        <v>76</v>
      </c>
      <c r="E78" s="17">
        <v>125.3</v>
      </c>
      <c r="F78" s="17">
        <f t="shared" si="3"/>
        <v>250.6</v>
      </c>
    </row>
    <row r="79" spans="1:6" x14ac:dyDescent="0.2">
      <c r="A79" s="5" t="s">
        <v>155</v>
      </c>
      <c r="B79" s="3" t="s">
        <v>156</v>
      </c>
      <c r="C79" s="4" t="s">
        <v>13</v>
      </c>
      <c r="D79" s="5" t="s">
        <v>107</v>
      </c>
      <c r="E79" s="17">
        <v>258.07</v>
      </c>
      <c r="F79" s="17">
        <f t="shared" si="3"/>
        <v>1290.3499999999999</v>
      </c>
    </row>
    <row r="80" spans="1:6" ht="18.95" customHeight="1" x14ac:dyDescent="0.2">
      <c r="A80" s="5" t="s">
        <v>157</v>
      </c>
      <c r="B80" s="3" t="s">
        <v>158</v>
      </c>
      <c r="C80" s="4" t="s">
        <v>13</v>
      </c>
      <c r="D80" s="5" t="s">
        <v>159</v>
      </c>
      <c r="E80" s="17">
        <v>61.99</v>
      </c>
      <c r="F80" s="17">
        <f t="shared" si="3"/>
        <v>557.91</v>
      </c>
    </row>
    <row r="81" spans="1:6" x14ac:dyDescent="0.2">
      <c r="A81" s="5" t="s">
        <v>160</v>
      </c>
      <c r="B81" s="3" t="s">
        <v>161</v>
      </c>
      <c r="C81" s="4" t="s">
        <v>13</v>
      </c>
      <c r="D81" s="5" t="s">
        <v>76</v>
      </c>
      <c r="E81" s="17">
        <v>454.47</v>
      </c>
      <c r="F81" s="17">
        <f t="shared" si="3"/>
        <v>908.94</v>
      </c>
    </row>
    <row r="82" spans="1:6" ht="22.5" x14ac:dyDescent="0.2">
      <c r="A82" s="5" t="s">
        <v>162</v>
      </c>
      <c r="B82" s="1" t="s">
        <v>163</v>
      </c>
      <c r="C82" s="4" t="s">
        <v>13</v>
      </c>
      <c r="D82" s="5" t="s">
        <v>11</v>
      </c>
      <c r="E82" s="17">
        <v>317.52999999999997</v>
      </c>
      <c r="F82" s="17">
        <f t="shared" si="3"/>
        <v>1905.1799999999998</v>
      </c>
    </row>
    <row r="83" spans="1:6" ht="22.5" x14ac:dyDescent="0.2">
      <c r="A83" s="5" t="s">
        <v>164</v>
      </c>
      <c r="B83" s="1" t="s">
        <v>165</v>
      </c>
      <c r="C83" s="4" t="s">
        <v>13</v>
      </c>
      <c r="D83" s="5" t="s">
        <v>76</v>
      </c>
      <c r="E83" s="17">
        <v>358.22</v>
      </c>
      <c r="F83" s="17">
        <f>E83*D83</f>
        <v>716.44</v>
      </c>
    </row>
    <row r="84" spans="1:6" x14ac:dyDescent="0.2">
      <c r="A84" s="69" t="s">
        <v>166</v>
      </c>
      <c r="B84" s="70"/>
      <c r="C84" s="70"/>
      <c r="D84" s="70"/>
      <c r="E84" s="71"/>
      <c r="F84" s="41">
        <f>SUM(F34:F83)</f>
        <v>58021.420000000013</v>
      </c>
    </row>
    <row r="85" spans="1:6" x14ac:dyDescent="0.2">
      <c r="A85" s="42">
        <v>6</v>
      </c>
      <c r="B85" s="75" t="s">
        <v>167</v>
      </c>
      <c r="C85" s="76"/>
      <c r="D85" s="76"/>
      <c r="E85" s="76"/>
      <c r="F85" s="77"/>
    </row>
    <row r="86" spans="1:6" x14ac:dyDescent="0.2">
      <c r="A86" s="9">
        <v>6.1</v>
      </c>
      <c r="B86" s="72" t="s">
        <v>168</v>
      </c>
      <c r="C86" s="73"/>
      <c r="D86" s="73"/>
      <c r="E86" s="73"/>
      <c r="F86" s="74"/>
    </row>
    <row r="87" spans="1:6" x14ac:dyDescent="0.2">
      <c r="A87" s="5" t="s">
        <v>169</v>
      </c>
      <c r="B87" s="3" t="s">
        <v>170</v>
      </c>
      <c r="C87" s="4" t="s">
        <v>60</v>
      </c>
      <c r="D87" s="5" t="s">
        <v>171</v>
      </c>
      <c r="E87" s="17">
        <v>13.3</v>
      </c>
      <c r="F87" s="17">
        <f>E87*D87</f>
        <v>11970</v>
      </c>
    </row>
    <row r="88" spans="1:6" x14ac:dyDescent="0.2">
      <c r="A88" s="5" t="s">
        <v>172</v>
      </c>
      <c r="B88" s="3" t="s">
        <v>173</v>
      </c>
      <c r="C88" s="4" t="s">
        <v>60</v>
      </c>
      <c r="D88" s="5" t="s">
        <v>174</v>
      </c>
      <c r="E88" s="17">
        <v>10.4</v>
      </c>
      <c r="F88" s="17">
        <f t="shared" ref="F88:F141" si="4">E88*D88</f>
        <v>312</v>
      </c>
    </row>
    <row r="89" spans="1:6" x14ac:dyDescent="0.2">
      <c r="A89" s="9">
        <v>6.2</v>
      </c>
      <c r="B89" s="72" t="s">
        <v>175</v>
      </c>
      <c r="C89" s="73"/>
      <c r="D89" s="74"/>
      <c r="E89" s="17"/>
      <c r="F89" s="17"/>
    </row>
    <row r="90" spans="1:6" x14ac:dyDescent="0.2">
      <c r="A90" s="5" t="s">
        <v>176</v>
      </c>
      <c r="B90" s="3" t="s">
        <v>177</v>
      </c>
      <c r="C90" s="4" t="s">
        <v>60</v>
      </c>
      <c r="D90" s="5" t="s">
        <v>178</v>
      </c>
      <c r="E90" s="17">
        <v>1.84</v>
      </c>
      <c r="F90" s="17">
        <f t="shared" si="4"/>
        <v>3312</v>
      </c>
    </row>
    <row r="91" spans="1:6" x14ac:dyDescent="0.2">
      <c r="A91" s="5" t="s">
        <v>179</v>
      </c>
      <c r="B91" s="3" t="s">
        <v>180</v>
      </c>
      <c r="C91" s="4" t="s">
        <v>60</v>
      </c>
      <c r="D91" s="5" t="s">
        <v>181</v>
      </c>
      <c r="E91" s="17">
        <v>3.47</v>
      </c>
      <c r="F91" s="17">
        <f t="shared" si="4"/>
        <v>10410</v>
      </c>
    </row>
    <row r="92" spans="1:6" x14ac:dyDescent="0.2">
      <c r="A92" s="5" t="s">
        <v>182</v>
      </c>
      <c r="B92" s="3" t="s">
        <v>183</v>
      </c>
      <c r="C92" s="4" t="s">
        <v>60</v>
      </c>
      <c r="D92" s="5" t="s">
        <v>184</v>
      </c>
      <c r="E92" s="17">
        <v>4.8499999999999996</v>
      </c>
      <c r="F92" s="17">
        <f t="shared" si="4"/>
        <v>727.5</v>
      </c>
    </row>
    <row r="93" spans="1:6" x14ac:dyDescent="0.2">
      <c r="A93" s="5" t="s">
        <v>185</v>
      </c>
      <c r="B93" s="3" t="s">
        <v>186</v>
      </c>
      <c r="C93" s="4" t="s">
        <v>60</v>
      </c>
      <c r="D93" s="5" t="s">
        <v>187</v>
      </c>
      <c r="E93" s="17">
        <v>7.2</v>
      </c>
      <c r="F93" s="17">
        <f t="shared" si="4"/>
        <v>2160</v>
      </c>
    </row>
    <row r="94" spans="1:6" x14ac:dyDescent="0.2">
      <c r="A94" s="5" t="s">
        <v>188</v>
      </c>
      <c r="B94" s="3" t="s">
        <v>189</v>
      </c>
      <c r="C94" s="4" t="s">
        <v>60</v>
      </c>
      <c r="D94" s="5" t="s">
        <v>184</v>
      </c>
      <c r="E94" s="17">
        <v>8.52</v>
      </c>
      <c r="F94" s="17">
        <f t="shared" si="4"/>
        <v>1278</v>
      </c>
    </row>
    <row r="95" spans="1:6" x14ac:dyDescent="0.2">
      <c r="A95" s="5" t="s">
        <v>190</v>
      </c>
      <c r="B95" s="3" t="s">
        <v>191</v>
      </c>
      <c r="C95" s="4" t="s">
        <v>60</v>
      </c>
      <c r="D95" s="5" t="s">
        <v>192</v>
      </c>
      <c r="E95" s="17">
        <v>13.01</v>
      </c>
      <c r="F95" s="17">
        <f t="shared" si="4"/>
        <v>2602</v>
      </c>
    </row>
    <row r="96" spans="1:6" x14ac:dyDescent="0.2">
      <c r="A96" s="9">
        <v>6.3</v>
      </c>
      <c r="B96" s="72" t="s">
        <v>193</v>
      </c>
      <c r="C96" s="73"/>
      <c r="D96" s="74"/>
      <c r="E96" s="17"/>
      <c r="F96" s="17"/>
    </row>
    <row r="97" spans="1:6" x14ac:dyDescent="0.2">
      <c r="A97" s="5" t="s">
        <v>194</v>
      </c>
      <c r="B97" s="3" t="s">
        <v>195</v>
      </c>
      <c r="C97" s="4" t="s">
        <v>60</v>
      </c>
      <c r="D97" s="5" t="s">
        <v>196</v>
      </c>
      <c r="E97" s="17">
        <v>6.36</v>
      </c>
      <c r="F97" s="17">
        <f t="shared" si="4"/>
        <v>445.20000000000005</v>
      </c>
    </row>
    <row r="98" spans="1:6" x14ac:dyDescent="0.2">
      <c r="A98" s="5" t="s">
        <v>197</v>
      </c>
      <c r="B98" s="3" t="s">
        <v>198</v>
      </c>
      <c r="C98" s="4" t="s">
        <v>60</v>
      </c>
      <c r="D98" s="5" t="s">
        <v>199</v>
      </c>
      <c r="E98" s="17">
        <v>1.51</v>
      </c>
      <c r="F98" s="17">
        <f t="shared" si="4"/>
        <v>52.85</v>
      </c>
    </row>
    <row r="99" spans="1:6" x14ac:dyDescent="0.2">
      <c r="A99" s="9">
        <v>6.4</v>
      </c>
      <c r="B99" s="72" t="s">
        <v>200</v>
      </c>
      <c r="C99" s="73"/>
      <c r="D99" s="74"/>
      <c r="E99" s="17"/>
      <c r="F99" s="17"/>
    </row>
    <row r="100" spans="1:6" x14ac:dyDescent="0.2">
      <c r="A100" s="5" t="s">
        <v>201</v>
      </c>
      <c r="B100" s="3" t="s">
        <v>202</v>
      </c>
      <c r="C100" s="4" t="s">
        <v>13</v>
      </c>
      <c r="D100" s="5" t="s">
        <v>111</v>
      </c>
      <c r="E100" s="17">
        <v>20.98</v>
      </c>
      <c r="F100" s="17">
        <f t="shared" si="4"/>
        <v>503.52</v>
      </c>
    </row>
    <row r="101" spans="1:6" x14ac:dyDescent="0.2">
      <c r="A101" s="5" t="s">
        <v>203</v>
      </c>
      <c r="B101" s="3" t="s">
        <v>204</v>
      </c>
      <c r="C101" s="4" t="s">
        <v>13</v>
      </c>
      <c r="D101" s="5" t="s">
        <v>205</v>
      </c>
      <c r="E101" s="17">
        <v>33.229999999999997</v>
      </c>
      <c r="F101" s="17">
        <f t="shared" si="4"/>
        <v>365.53</v>
      </c>
    </row>
    <row r="102" spans="1:6" x14ac:dyDescent="0.2">
      <c r="A102" s="9">
        <v>6.5</v>
      </c>
      <c r="B102" s="72" t="s">
        <v>206</v>
      </c>
      <c r="C102" s="73"/>
      <c r="D102" s="74"/>
      <c r="E102" s="17"/>
      <c r="F102" s="17"/>
    </row>
    <row r="103" spans="1:6" x14ac:dyDescent="0.2">
      <c r="A103" s="5" t="s">
        <v>207</v>
      </c>
      <c r="B103" s="3" t="s">
        <v>208</v>
      </c>
      <c r="C103" s="4" t="s">
        <v>13</v>
      </c>
      <c r="D103" s="5" t="s">
        <v>130</v>
      </c>
      <c r="E103" s="17">
        <v>22.07</v>
      </c>
      <c r="F103" s="17">
        <f t="shared" si="4"/>
        <v>154.49</v>
      </c>
    </row>
    <row r="104" spans="1:6" x14ac:dyDescent="0.2">
      <c r="A104" s="9">
        <v>6.6</v>
      </c>
      <c r="B104" s="72" t="s">
        <v>209</v>
      </c>
      <c r="C104" s="73"/>
      <c r="D104" s="74"/>
      <c r="E104" s="17"/>
      <c r="F104" s="17"/>
    </row>
    <row r="105" spans="1:6" x14ac:dyDescent="0.2">
      <c r="A105" s="5" t="s">
        <v>210</v>
      </c>
      <c r="B105" s="3" t="s">
        <v>211</v>
      </c>
      <c r="C105" s="4" t="s">
        <v>13</v>
      </c>
      <c r="D105" s="5" t="s">
        <v>212</v>
      </c>
      <c r="E105" s="17">
        <v>22.17</v>
      </c>
      <c r="F105" s="17">
        <f t="shared" si="4"/>
        <v>1263.69</v>
      </c>
    </row>
    <row r="106" spans="1:6" x14ac:dyDescent="0.2">
      <c r="A106" s="5" t="s">
        <v>213</v>
      </c>
      <c r="B106" s="3" t="s">
        <v>214</v>
      </c>
      <c r="C106" s="4" t="s">
        <v>13</v>
      </c>
      <c r="D106" s="5" t="s">
        <v>107</v>
      </c>
      <c r="E106" s="17">
        <v>36.32</v>
      </c>
      <c r="F106" s="17">
        <f t="shared" si="4"/>
        <v>181.6</v>
      </c>
    </row>
    <row r="107" spans="1:6" x14ac:dyDescent="0.2">
      <c r="A107" s="9">
        <v>6.7</v>
      </c>
      <c r="B107" s="72" t="s">
        <v>215</v>
      </c>
      <c r="C107" s="73"/>
      <c r="D107" s="74"/>
      <c r="E107" s="17"/>
      <c r="F107" s="17"/>
    </row>
    <row r="108" spans="1:6" x14ac:dyDescent="0.2">
      <c r="A108" s="5" t="s">
        <v>216</v>
      </c>
      <c r="B108" s="3" t="s">
        <v>217</v>
      </c>
      <c r="C108" s="4" t="s">
        <v>13</v>
      </c>
      <c r="D108" s="5" t="s">
        <v>218</v>
      </c>
      <c r="E108" s="17">
        <v>7.75</v>
      </c>
      <c r="F108" s="17">
        <f t="shared" si="4"/>
        <v>751.75</v>
      </c>
    </row>
    <row r="109" spans="1:6" x14ac:dyDescent="0.2">
      <c r="A109" s="5" t="s">
        <v>219</v>
      </c>
      <c r="B109" s="3" t="s">
        <v>220</v>
      </c>
      <c r="C109" s="4" t="s">
        <v>13</v>
      </c>
      <c r="D109" s="5" t="s">
        <v>107</v>
      </c>
      <c r="E109" s="17">
        <v>10.32</v>
      </c>
      <c r="F109" s="17">
        <f t="shared" si="4"/>
        <v>51.6</v>
      </c>
    </row>
    <row r="110" spans="1:6" x14ac:dyDescent="0.2">
      <c r="A110" s="5" t="s">
        <v>221</v>
      </c>
      <c r="B110" s="3" t="s">
        <v>222</v>
      </c>
      <c r="C110" s="4" t="s">
        <v>13</v>
      </c>
      <c r="D110" s="5" t="s">
        <v>223</v>
      </c>
      <c r="E110" s="17">
        <v>8.44</v>
      </c>
      <c r="F110" s="17">
        <f t="shared" si="4"/>
        <v>793.3599999999999</v>
      </c>
    </row>
    <row r="111" spans="1:6" x14ac:dyDescent="0.2">
      <c r="A111" s="9">
        <v>6.8</v>
      </c>
      <c r="B111" s="72" t="s">
        <v>224</v>
      </c>
      <c r="C111" s="73"/>
      <c r="D111" s="74"/>
      <c r="E111" s="17"/>
      <c r="F111" s="17"/>
    </row>
    <row r="112" spans="1:6" ht="29.1" customHeight="1" x14ac:dyDescent="0.2">
      <c r="A112" s="5" t="s">
        <v>225</v>
      </c>
      <c r="B112" s="3" t="s">
        <v>226</v>
      </c>
      <c r="C112" s="4" t="s">
        <v>13</v>
      </c>
      <c r="D112" s="5" t="s">
        <v>14</v>
      </c>
      <c r="E112" s="17">
        <v>687.63</v>
      </c>
      <c r="F112" s="17">
        <f t="shared" si="4"/>
        <v>687.63</v>
      </c>
    </row>
    <row r="113" spans="1:6" x14ac:dyDescent="0.2">
      <c r="A113" s="5" t="s">
        <v>227</v>
      </c>
      <c r="B113" s="3" t="s">
        <v>228</v>
      </c>
      <c r="C113" s="4" t="s">
        <v>13</v>
      </c>
      <c r="D113" s="5" t="s">
        <v>14</v>
      </c>
      <c r="E113" s="17">
        <v>116.72</v>
      </c>
      <c r="F113" s="17">
        <f t="shared" si="4"/>
        <v>116.72</v>
      </c>
    </row>
    <row r="114" spans="1:6" x14ac:dyDescent="0.2">
      <c r="A114" s="5" t="s">
        <v>229</v>
      </c>
      <c r="B114" s="3" t="s">
        <v>230</v>
      </c>
      <c r="C114" s="4" t="s">
        <v>13</v>
      </c>
      <c r="D114" s="5" t="s">
        <v>136</v>
      </c>
      <c r="E114" s="17">
        <v>15.45</v>
      </c>
      <c r="F114" s="17">
        <f t="shared" si="4"/>
        <v>46.349999999999994</v>
      </c>
    </row>
    <row r="115" spans="1:6" x14ac:dyDescent="0.2">
      <c r="A115" s="5" t="s">
        <v>231</v>
      </c>
      <c r="B115" s="3" t="s">
        <v>232</v>
      </c>
      <c r="C115" s="4" t="s">
        <v>13</v>
      </c>
      <c r="D115" s="5" t="s">
        <v>136</v>
      </c>
      <c r="E115" s="17">
        <v>13.5</v>
      </c>
      <c r="F115" s="17">
        <f t="shared" si="4"/>
        <v>40.5</v>
      </c>
    </row>
    <row r="116" spans="1:6" x14ac:dyDescent="0.2">
      <c r="A116" s="5" t="s">
        <v>233</v>
      </c>
      <c r="B116" s="3" t="s">
        <v>234</v>
      </c>
      <c r="C116" s="4" t="s">
        <v>13</v>
      </c>
      <c r="D116" s="5" t="s">
        <v>14</v>
      </c>
      <c r="E116" s="17">
        <v>15.45</v>
      </c>
      <c r="F116" s="17">
        <f t="shared" si="4"/>
        <v>15.45</v>
      </c>
    </row>
    <row r="117" spans="1:6" x14ac:dyDescent="0.2">
      <c r="A117" s="5" t="s">
        <v>235</v>
      </c>
      <c r="B117" s="3" t="s">
        <v>236</v>
      </c>
      <c r="C117" s="4" t="s">
        <v>13</v>
      </c>
      <c r="D117" s="5" t="s">
        <v>14</v>
      </c>
      <c r="E117" s="17">
        <v>86.9</v>
      </c>
      <c r="F117" s="17">
        <f t="shared" si="4"/>
        <v>86.9</v>
      </c>
    </row>
    <row r="118" spans="1:6" x14ac:dyDescent="0.2">
      <c r="A118" s="9">
        <v>6.9</v>
      </c>
      <c r="B118" s="72" t="s">
        <v>237</v>
      </c>
      <c r="C118" s="73"/>
      <c r="D118" s="74"/>
      <c r="E118" s="17"/>
      <c r="F118" s="17"/>
    </row>
    <row r="119" spans="1:6" ht="29.1" customHeight="1" x14ac:dyDescent="0.2">
      <c r="A119" s="5" t="s">
        <v>238</v>
      </c>
      <c r="B119" s="3" t="s">
        <v>239</v>
      </c>
      <c r="C119" s="4" t="s">
        <v>13</v>
      </c>
      <c r="D119" s="5" t="s">
        <v>14</v>
      </c>
      <c r="E119" s="17">
        <v>687.63</v>
      </c>
      <c r="F119" s="17">
        <f t="shared" si="4"/>
        <v>687.63</v>
      </c>
    </row>
    <row r="120" spans="1:6" x14ac:dyDescent="0.2">
      <c r="A120" s="5" t="s">
        <v>240</v>
      </c>
      <c r="B120" s="3" t="s">
        <v>236</v>
      </c>
      <c r="C120" s="4" t="s">
        <v>13</v>
      </c>
      <c r="D120" s="5" t="s">
        <v>14</v>
      </c>
      <c r="E120" s="17">
        <v>86.9</v>
      </c>
      <c r="F120" s="17">
        <f t="shared" si="4"/>
        <v>86.9</v>
      </c>
    </row>
    <row r="121" spans="1:6" x14ac:dyDescent="0.2">
      <c r="A121" s="5" t="s">
        <v>241</v>
      </c>
      <c r="B121" s="3" t="s">
        <v>230</v>
      </c>
      <c r="C121" s="4" t="s">
        <v>13</v>
      </c>
      <c r="D121" s="5" t="s">
        <v>76</v>
      </c>
      <c r="E121" s="17">
        <v>15.45</v>
      </c>
      <c r="F121" s="17">
        <f t="shared" si="4"/>
        <v>30.9</v>
      </c>
    </row>
    <row r="122" spans="1:6" x14ac:dyDescent="0.2">
      <c r="A122" s="5" t="s">
        <v>242</v>
      </c>
      <c r="B122" s="3" t="s">
        <v>232</v>
      </c>
      <c r="C122" s="4" t="s">
        <v>13</v>
      </c>
      <c r="D122" s="5" t="s">
        <v>130</v>
      </c>
      <c r="E122" s="17">
        <v>13.5</v>
      </c>
      <c r="F122" s="17">
        <f t="shared" si="4"/>
        <v>94.5</v>
      </c>
    </row>
    <row r="123" spans="1:6" x14ac:dyDescent="0.2">
      <c r="A123" s="34">
        <v>6.1</v>
      </c>
      <c r="B123" s="72" t="s">
        <v>243</v>
      </c>
      <c r="C123" s="73"/>
      <c r="D123" s="74"/>
      <c r="E123" s="17"/>
      <c r="F123" s="17"/>
    </row>
    <row r="124" spans="1:6" ht="29.1" customHeight="1" x14ac:dyDescent="0.2">
      <c r="A124" s="5" t="s">
        <v>244</v>
      </c>
      <c r="B124" s="3" t="s">
        <v>239</v>
      </c>
      <c r="C124" s="4" t="s">
        <v>13</v>
      </c>
      <c r="D124" s="5" t="s">
        <v>14</v>
      </c>
      <c r="E124" s="17">
        <v>687.63</v>
      </c>
      <c r="F124" s="17">
        <f t="shared" si="4"/>
        <v>687.63</v>
      </c>
    </row>
    <row r="125" spans="1:6" x14ac:dyDescent="0.2">
      <c r="A125" s="5" t="s">
        <v>245</v>
      </c>
      <c r="B125" s="3" t="s">
        <v>234</v>
      </c>
      <c r="C125" s="4" t="s">
        <v>13</v>
      </c>
      <c r="D125" s="5" t="s">
        <v>14</v>
      </c>
      <c r="E125" s="17">
        <v>15.45</v>
      </c>
      <c r="F125" s="17">
        <f t="shared" si="4"/>
        <v>15.45</v>
      </c>
    </row>
    <row r="126" spans="1:6" x14ac:dyDescent="0.2">
      <c r="A126" s="5" t="s">
        <v>246</v>
      </c>
      <c r="B126" s="3" t="s">
        <v>230</v>
      </c>
      <c r="C126" s="4" t="s">
        <v>13</v>
      </c>
      <c r="D126" s="5" t="s">
        <v>14</v>
      </c>
      <c r="E126" s="17">
        <v>15.45</v>
      </c>
      <c r="F126" s="17">
        <f t="shared" si="4"/>
        <v>15.45</v>
      </c>
    </row>
    <row r="127" spans="1:6" x14ac:dyDescent="0.2">
      <c r="A127" s="5" t="s">
        <v>247</v>
      </c>
      <c r="B127" s="3" t="s">
        <v>232</v>
      </c>
      <c r="C127" s="4" t="s">
        <v>13</v>
      </c>
      <c r="D127" s="5" t="s">
        <v>76</v>
      </c>
      <c r="E127" s="17">
        <v>13.5</v>
      </c>
      <c r="F127" s="17">
        <f t="shared" si="4"/>
        <v>27</v>
      </c>
    </row>
    <row r="128" spans="1:6" x14ac:dyDescent="0.2">
      <c r="A128" s="5" t="s">
        <v>248</v>
      </c>
      <c r="B128" s="3" t="s">
        <v>249</v>
      </c>
      <c r="C128" s="4" t="s">
        <v>13</v>
      </c>
      <c r="D128" s="5" t="s">
        <v>14</v>
      </c>
      <c r="E128" s="17">
        <v>12.77</v>
      </c>
      <c r="F128" s="17">
        <f t="shared" si="4"/>
        <v>12.77</v>
      </c>
    </row>
    <row r="129" spans="1:6" x14ac:dyDescent="0.2">
      <c r="A129" s="34">
        <v>6.11</v>
      </c>
      <c r="B129" s="72" t="s">
        <v>250</v>
      </c>
      <c r="C129" s="73"/>
      <c r="D129" s="74"/>
      <c r="E129" s="17"/>
      <c r="F129" s="17"/>
    </row>
    <row r="130" spans="1:6" s="21" customFormat="1" x14ac:dyDescent="0.2">
      <c r="A130" s="5" t="s">
        <v>251</v>
      </c>
      <c r="B130" s="3" t="s">
        <v>252</v>
      </c>
      <c r="C130" s="4" t="s">
        <v>13</v>
      </c>
      <c r="D130" s="5" t="s">
        <v>14</v>
      </c>
      <c r="E130" s="17">
        <v>1800</v>
      </c>
      <c r="F130" s="17">
        <f t="shared" si="4"/>
        <v>1800</v>
      </c>
    </row>
    <row r="131" spans="1:6" x14ac:dyDescent="0.2">
      <c r="A131" s="34">
        <v>6.12</v>
      </c>
      <c r="B131" s="72" t="s">
        <v>253</v>
      </c>
      <c r="C131" s="73"/>
      <c r="D131" s="74"/>
      <c r="E131" s="17"/>
      <c r="F131" s="17"/>
    </row>
    <row r="132" spans="1:6" ht="22.5" x14ac:dyDescent="0.2">
      <c r="A132" s="5" t="s">
        <v>254</v>
      </c>
      <c r="B132" s="1" t="s">
        <v>255</v>
      </c>
      <c r="C132" s="4" t="s">
        <v>13</v>
      </c>
      <c r="D132" s="5" t="s">
        <v>107</v>
      </c>
      <c r="E132" s="17">
        <v>185</v>
      </c>
      <c r="F132" s="17">
        <f t="shared" si="4"/>
        <v>925</v>
      </c>
    </row>
    <row r="133" spans="1:6" x14ac:dyDescent="0.2">
      <c r="A133" s="34" t="s">
        <v>460</v>
      </c>
      <c r="B133" s="72" t="s">
        <v>256</v>
      </c>
      <c r="C133" s="73"/>
      <c r="D133" s="74"/>
      <c r="E133" s="17"/>
      <c r="F133" s="17"/>
    </row>
    <row r="134" spans="1:6" x14ac:dyDescent="0.2">
      <c r="A134" s="5" t="s">
        <v>257</v>
      </c>
      <c r="B134" s="3" t="s">
        <v>258</v>
      </c>
      <c r="C134" s="4" t="s">
        <v>13</v>
      </c>
      <c r="D134" s="5" t="s">
        <v>14</v>
      </c>
      <c r="E134" s="17">
        <v>147.63</v>
      </c>
      <c r="F134" s="17">
        <f t="shared" si="4"/>
        <v>147.63</v>
      </c>
    </row>
    <row r="135" spans="1:6" x14ac:dyDescent="0.2">
      <c r="A135" s="34">
        <v>6.14</v>
      </c>
      <c r="B135" s="72" t="s">
        <v>259</v>
      </c>
      <c r="C135" s="73"/>
      <c r="D135" s="74"/>
      <c r="E135" s="17"/>
      <c r="F135" s="17"/>
    </row>
    <row r="136" spans="1:6" ht="22.5" x14ac:dyDescent="0.2">
      <c r="A136" s="5" t="s">
        <v>260</v>
      </c>
      <c r="B136" s="1" t="s">
        <v>261</v>
      </c>
      <c r="C136" s="4" t="s">
        <v>13</v>
      </c>
      <c r="D136" s="5" t="s">
        <v>107</v>
      </c>
      <c r="E136" s="17">
        <v>87.67</v>
      </c>
      <c r="F136" s="17">
        <f t="shared" si="4"/>
        <v>438.35</v>
      </c>
    </row>
    <row r="137" spans="1:6" ht="22.5" x14ac:dyDescent="0.2">
      <c r="A137" s="5" t="s">
        <v>262</v>
      </c>
      <c r="B137" s="1" t="s">
        <v>263</v>
      </c>
      <c r="C137" s="4" t="s">
        <v>13</v>
      </c>
      <c r="D137" s="5" t="s">
        <v>264</v>
      </c>
      <c r="E137" s="17">
        <v>115.22</v>
      </c>
      <c r="F137" s="17">
        <f t="shared" si="4"/>
        <v>10254.58</v>
      </c>
    </row>
    <row r="138" spans="1:6" x14ac:dyDescent="0.2">
      <c r="A138" s="34">
        <v>6.15</v>
      </c>
      <c r="B138" s="72" t="s">
        <v>265</v>
      </c>
      <c r="C138" s="73"/>
      <c r="D138" s="74"/>
      <c r="E138" s="17"/>
      <c r="F138" s="17"/>
    </row>
    <row r="139" spans="1:6" x14ac:dyDescent="0.2">
      <c r="A139" s="5" t="s">
        <v>266</v>
      </c>
      <c r="B139" s="3" t="s">
        <v>267</v>
      </c>
      <c r="C139" s="4" t="s">
        <v>60</v>
      </c>
      <c r="D139" s="5" t="s">
        <v>268</v>
      </c>
      <c r="E139" s="17">
        <v>48.69</v>
      </c>
      <c r="F139" s="17">
        <f t="shared" si="4"/>
        <v>15967.885499999999</v>
      </c>
    </row>
    <row r="140" spans="1:6" x14ac:dyDescent="0.2">
      <c r="A140" s="5" t="s">
        <v>269</v>
      </c>
      <c r="B140" s="3" t="s">
        <v>270</v>
      </c>
      <c r="C140" s="4" t="s">
        <v>13</v>
      </c>
      <c r="D140" s="35">
        <v>42</v>
      </c>
      <c r="E140" s="17">
        <v>30</v>
      </c>
      <c r="F140" s="17">
        <f t="shared" si="4"/>
        <v>1260</v>
      </c>
    </row>
    <row r="141" spans="1:6" x14ac:dyDescent="0.2">
      <c r="A141" s="5" t="s">
        <v>271</v>
      </c>
      <c r="B141" s="3" t="s">
        <v>272</v>
      </c>
      <c r="C141" s="4" t="s">
        <v>13</v>
      </c>
      <c r="D141" s="35">
        <v>28</v>
      </c>
      <c r="E141" s="17">
        <v>36.96</v>
      </c>
      <c r="F141" s="17">
        <f t="shared" si="4"/>
        <v>1034.8800000000001</v>
      </c>
    </row>
    <row r="142" spans="1:6" x14ac:dyDescent="0.2">
      <c r="A142" s="69" t="s">
        <v>273</v>
      </c>
      <c r="B142" s="70"/>
      <c r="C142" s="70"/>
      <c r="D142" s="70"/>
      <c r="E142" s="71"/>
      <c r="F142" s="41">
        <f>SUM(F87:F141)</f>
        <v>71815.195499999973</v>
      </c>
    </row>
    <row r="143" spans="1:6" x14ac:dyDescent="0.2">
      <c r="A143" s="42">
        <v>7</v>
      </c>
      <c r="B143" s="66" t="s">
        <v>274</v>
      </c>
      <c r="C143" s="67"/>
      <c r="D143" s="67"/>
      <c r="E143" s="67"/>
      <c r="F143" s="68"/>
    </row>
    <row r="144" spans="1:6" x14ac:dyDescent="0.2">
      <c r="A144" s="9">
        <v>7.1</v>
      </c>
      <c r="B144" s="72" t="s">
        <v>275</v>
      </c>
      <c r="C144" s="73"/>
      <c r="D144" s="73"/>
      <c r="E144" s="73"/>
      <c r="F144" s="74"/>
    </row>
    <row r="145" spans="1:6" ht="33.75" x14ac:dyDescent="0.2">
      <c r="A145" s="5" t="s">
        <v>276</v>
      </c>
      <c r="B145" s="1" t="s">
        <v>277</v>
      </c>
      <c r="C145" s="4" t="s">
        <v>10</v>
      </c>
      <c r="D145" s="5" t="s">
        <v>278</v>
      </c>
      <c r="E145" s="17">
        <v>40.57</v>
      </c>
      <c r="F145" s="17">
        <f>E145*D145</f>
        <v>35376.228600000002</v>
      </c>
    </row>
    <row r="146" spans="1:6" x14ac:dyDescent="0.2">
      <c r="A146" s="5" t="s">
        <v>279</v>
      </c>
      <c r="B146" s="3" t="s">
        <v>280</v>
      </c>
      <c r="C146" s="4" t="s">
        <v>60</v>
      </c>
      <c r="D146" s="5" t="s">
        <v>281</v>
      </c>
      <c r="E146" s="17">
        <v>36.99</v>
      </c>
      <c r="F146" s="17">
        <f t="shared" ref="F146:F153" si="5">E146*D146</f>
        <v>6056.7426000000005</v>
      </c>
    </row>
    <row r="147" spans="1:6" ht="22.5" x14ac:dyDescent="0.2">
      <c r="A147" s="5" t="s">
        <v>282</v>
      </c>
      <c r="B147" s="1" t="s">
        <v>283</v>
      </c>
      <c r="C147" s="4" t="s">
        <v>60</v>
      </c>
      <c r="D147" s="5" t="s">
        <v>284</v>
      </c>
      <c r="E147" s="17">
        <v>19.77</v>
      </c>
      <c r="F147" s="17">
        <f t="shared" si="5"/>
        <v>5993.2754999999997</v>
      </c>
    </row>
    <row r="148" spans="1:6" x14ac:dyDescent="0.2">
      <c r="A148" s="9">
        <v>7.2</v>
      </c>
      <c r="B148" s="72" t="s">
        <v>285</v>
      </c>
      <c r="C148" s="73"/>
      <c r="D148" s="74"/>
      <c r="E148" s="17"/>
      <c r="F148" s="17"/>
    </row>
    <row r="149" spans="1:6" ht="22.5" x14ac:dyDescent="0.2">
      <c r="A149" s="5" t="s">
        <v>286</v>
      </c>
      <c r="B149" s="1" t="s">
        <v>287</v>
      </c>
      <c r="C149" s="4" t="s">
        <v>10</v>
      </c>
      <c r="D149" s="5" t="s">
        <v>288</v>
      </c>
      <c r="E149" s="17">
        <v>471.56</v>
      </c>
      <c r="F149" s="17">
        <f t="shared" si="5"/>
        <v>5338.0592000000006</v>
      </c>
    </row>
    <row r="150" spans="1:6" x14ac:dyDescent="0.2">
      <c r="A150" s="9">
        <v>7.3</v>
      </c>
      <c r="B150" s="72" t="s">
        <v>289</v>
      </c>
      <c r="C150" s="73"/>
      <c r="D150" s="74"/>
      <c r="E150" s="17"/>
      <c r="F150" s="17"/>
    </row>
    <row r="151" spans="1:6" ht="22.5" x14ac:dyDescent="0.2">
      <c r="A151" s="5" t="s">
        <v>290</v>
      </c>
      <c r="B151" s="1" t="s">
        <v>291</v>
      </c>
      <c r="C151" s="4" t="s">
        <v>10</v>
      </c>
      <c r="D151" s="5" t="s">
        <v>82</v>
      </c>
      <c r="E151" s="17">
        <v>136.69999999999999</v>
      </c>
      <c r="F151" s="17">
        <f t="shared" si="5"/>
        <v>1367</v>
      </c>
    </row>
    <row r="152" spans="1:6" x14ac:dyDescent="0.2">
      <c r="A152" s="9">
        <v>7.4</v>
      </c>
      <c r="B152" s="36" t="s">
        <v>292</v>
      </c>
      <c r="C152" s="78" t="s">
        <v>10</v>
      </c>
      <c r="D152" s="37"/>
      <c r="E152" s="17"/>
      <c r="F152" s="17"/>
    </row>
    <row r="153" spans="1:6" x14ac:dyDescent="0.2">
      <c r="A153" s="5" t="s">
        <v>294</v>
      </c>
      <c r="B153" s="3" t="s">
        <v>295</v>
      </c>
      <c r="C153" s="79"/>
      <c r="D153" s="37" t="s">
        <v>293</v>
      </c>
      <c r="E153" s="17">
        <v>10.06</v>
      </c>
      <c r="F153" s="17">
        <f t="shared" si="5"/>
        <v>701.78560000000004</v>
      </c>
    </row>
    <row r="154" spans="1:6" x14ac:dyDescent="0.2">
      <c r="A154" s="69" t="s">
        <v>296</v>
      </c>
      <c r="B154" s="70"/>
      <c r="C154" s="70"/>
      <c r="D154" s="70"/>
      <c r="E154" s="71"/>
      <c r="F154" s="41">
        <f>SUM(F145:F153)</f>
        <v>54833.09150000001</v>
      </c>
    </row>
    <row r="155" spans="1:6" s="43" customFormat="1" x14ac:dyDescent="0.2">
      <c r="A155" s="42">
        <v>8</v>
      </c>
      <c r="B155" s="66" t="s">
        <v>297</v>
      </c>
      <c r="C155" s="67"/>
      <c r="D155" s="67"/>
      <c r="E155" s="67"/>
      <c r="F155" s="68"/>
    </row>
    <row r="156" spans="1:6" x14ac:dyDescent="0.2">
      <c r="A156" s="9">
        <v>8.1</v>
      </c>
      <c r="B156" s="72" t="s">
        <v>298</v>
      </c>
      <c r="C156" s="73"/>
      <c r="D156" s="73"/>
      <c r="E156" s="73"/>
      <c r="F156" s="74"/>
    </row>
    <row r="157" spans="1:6" ht="22.5" x14ac:dyDescent="0.2">
      <c r="A157" s="5" t="s">
        <v>299</v>
      </c>
      <c r="B157" s="1" t="s">
        <v>300</v>
      </c>
      <c r="C157" s="4" t="s">
        <v>13</v>
      </c>
      <c r="D157" s="5" t="s">
        <v>147</v>
      </c>
      <c r="E157" s="17">
        <v>755.62</v>
      </c>
      <c r="F157" s="17">
        <f>E157*D157</f>
        <v>6044.96</v>
      </c>
    </row>
    <row r="158" spans="1:6" ht="22.5" x14ac:dyDescent="0.2">
      <c r="A158" s="5" t="s">
        <v>301</v>
      </c>
      <c r="B158" s="1" t="s">
        <v>302</v>
      </c>
      <c r="C158" s="4" t="s">
        <v>13</v>
      </c>
      <c r="D158" s="5" t="s">
        <v>147</v>
      </c>
      <c r="E158" s="17">
        <v>863.57</v>
      </c>
      <c r="F158" s="17">
        <f t="shared" ref="F158:F166" si="6">E158*D158</f>
        <v>6908.56</v>
      </c>
    </row>
    <row r="159" spans="1:6" ht="22.5" x14ac:dyDescent="0.2">
      <c r="A159" s="5" t="s">
        <v>303</v>
      </c>
      <c r="B159" s="1" t="s">
        <v>304</v>
      </c>
      <c r="C159" s="4" t="s">
        <v>13</v>
      </c>
      <c r="D159" s="5" t="s">
        <v>147</v>
      </c>
      <c r="E159" s="17">
        <v>971.52</v>
      </c>
      <c r="F159" s="17">
        <f t="shared" si="6"/>
        <v>7772.16</v>
      </c>
    </row>
    <row r="160" spans="1:6" ht="22.5" x14ac:dyDescent="0.2">
      <c r="A160" s="5" t="s">
        <v>305</v>
      </c>
      <c r="B160" s="1" t="s">
        <v>306</v>
      </c>
      <c r="C160" s="4" t="s">
        <v>13</v>
      </c>
      <c r="D160" s="5" t="s">
        <v>136</v>
      </c>
      <c r="E160" s="17">
        <v>235.19</v>
      </c>
      <c r="F160" s="17">
        <f t="shared" si="6"/>
        <v>705.56999999999994</v>
      </c>
    </row>
    <row r="161" spans="1:6" ht="22.5" x14ac:dyDescent="0.2">
      <c r="A161" s="5" t="s">
        <v>307</v>
      </c>
      <c r="B161" s="1" t="s">
        <v>308</v>
      </c>
      <c r="C161" s="4" t="s">
        <v>13</v>
      </c>
      <c r="D161" s="5" t="s">
        <v>76</v>
      </c>
      <c r="E161" s="17">
        <v>516.14</v>
      </c>
      <c r="F161" s="17">
        <f t="shared" si="6"/>
        <v>1032.28</v>
      </c>
    </row>
    <row r="162" spans="1:6" x14ac:dyDescent="0.2">
      <c r="A162" s="9">
        <v>8.1999999999999993</v>
      </c>
      <c r="B162" s="72" t="s">
        <v>309</v>
      </c>
      <c r="C162" s="73"/>
      <c r="D162" s="74"/>
      <c r="E162" s="17"/>
      <c r="F162" s="17"/>
    </row>
    <row r="163" spans="1:6" ht="22.5" x14ac:dyDescent="0.2">
      <c r="A163" s="5" t="s">
        <v>310</v>
      </c>
      <c r="B163" s="1" t="s">
        <v>311</v>
      </c>
      <c r="C163" s="4" t="s">
        <v>10</v>
      </c>
      <c r="D163" s="5" t="s">
        <v>312</v>
      </c>
      <c r="E163" s="17">
        <v>736.42</v>
      </c>
      <c r="F163" s="17">
        <f t="shared" si="6"/>
        <v>53464.09199999999</v>
      </c>
    </row>
    <row r="164" spans="1:6" x14ac:dyDescent="0.2">
      <c r="A164" s="9">
        <v>8.3000000000000007</v>
      </c>
      <c r="B164" s="72" t="s">
        <v>313</v>
      </c>
      <c r="C164" s="73"/>
      <c r="D164" s="74"/>
      <c r="E164" s="17"/>
      <c r="F164" s="17"/>
    </row>
    <row r="165" spans="1:6" ht="22.5" x14ac:dyDescent="0.2">
      <c r="A165" s="5" t="s">
        <v>314</v>
      </c>
      <c r="B165" s="1" t="s">
        <v>315</v>
      </c>
      <c r="C165" s="4" t="s">
        <v>13</v>
      </c>
      <c r="D165" s="5" t="s">
        <v>316</v>
      </c>
      <c r="E165" s="17">
        <v>78.59</v>
      </c>
      <c r="F165" s="17">
        <f t="shared" si="6"/>
        <v>1728.98</v>
      </c>
    </row>
    <row r="166" spans="1:6" ht="22.5" x14ac:dyDescent="0.2">
      <c r="A166" s="5" t="s">
        <v>317</v>
      </c>
      <c r="B166" s="1" t="s">
        <v>318</v>
      </c>
      <c r="C166" s="4" t="s">
        <v>13</v>
      </c>
      <c r="D166" s="5" t="s">
        <v>319</v>
      </c>
      <c r="E166" s="17">
        <v>19.649999999999999</v>
      </c>
      <c r="F166" s="17">
        <f t="shared" si="6"/>
        <v>1296.8999999999999</v>
      </c>
    </row>
    <row r="167" spans="1:6" s="44" customFormat="1" x14ac:dyDescent="0.2">
      <c r="A167" s="69" t="s">
        <v>320</v>
      </c>
      <c r="B167" s="70"/>
      <c r="C167" s="70"/>
      <c r="D167" s="70"/>
      <c r="E167" s="71"/>
      <c r="F167" s="41">
        <f>SUM(F157:F166)</f>
        <v>78953.501999999979</v>
      </c>
    </row>
    <row r="168" spans="1:6" s="43" customFormat="1" x14ac:dyDescent="0.2">
      <c r="A168" s="42">
        <v>9</v>
      </c>
      <c r="B168" s="66" t="s">
        <v>321</v>
      </c>
      <c r="C168" s="67"/>
      <c r="D168" s="67"/>
      <c r="E168" s="67"/>
      <c r="F168" s="68"/>
    </row>
    <row r="169" spans="1:6" x14ac:dyDescent="0.2">
      <c r="A169" s="9">
        <v>9.1</v>
      </c>
      <c r="B169" s="72" t="s">
        <v>322</v>
      </c>
      <c r="C169" s="73"/>
      <c r="D169" s="73"/>
      <c r="E169" s="73"/>
      <c r="F169" s="74"/>
    </row>
    <row r="170" spans="1:6" x14ac:dyDescent="0.2">
      <c r="A170" s="5" t="s">
        <v>323</v>
      </c>
      <c r="B170" s="3" t="s">
        <v>324</v>
      </c>
      <c r="C170" s="4" t="s">
        <v>10</v>
      </c>
      <c r="D170" s="5" t="s">
        <v>325</v>
      </c>
      <c r="E170" s="17">
        <v>58.6</v>
      </c>
      <c r="F170" s="17">
        <f>E170*D170</f>
        <v>69898.080000000002</v>
      </c>
    </row>
    <row r="171" spans="1:6" x14ac:dyDescent="0.2">
      <c r="A171" s="5" t="s">
        <v>326</v>
      </c>
      <c r="B171" s="3" t="s">
        <v>327</v>
      </c>
      <c r="C171" s="4" t="s">
        <v>60</v>
      </c>
      <c r="D171" s="5" t="s">
        <v>328</v>
      </c>
      <c r="E171" s="17">
        <v>25.51</v>
      </c>
      <c r="F171" s="17">
        <f t="shared" ref="F171:F174" si="7">E171*D171</f>
        <v>5009.1436000000003</v>
      </c>
    </row>
    <row r="172" spans="1:6" x14ac:dyDescent="0.2">
      <c r="A172" s="5" t="s">
        <v>329</v>
      </c>
      <c r="B172" s="3" t="s">
        <v>330</v>
      </c>
      <c r="C172" s="4" t="s">
        <v>10</v>
      </c>
      <c r="D172" s="5" t="s">
        <v>325</v>
      </c>
      <c r="E172" s="17">
        <v>96.94</v>
      </c>
      <c r="F172" s="17">
        <f t="shared" si="7"/>
        <v>115630.03199999999</v>
      </c>
    </row>
    <row r="173" spans="1:6" x14ac:dyDescent="0.2">
      <c r="A173" s="9">
        <v>9.1999999999999993</v>
      </c>
      <c r="B173" s="72" t="s">
        <v>331</v>
      </c>
      <c r="C173" s="73"/>
      <c r="D173" s="74"/>
      <c r="E173" s="17"/>
      <c r="F173" s="17"/>
    </row>
    <row r="174" spans="1:6" x14ac:dyDescent="0.2">
      <c r="A174" s="5" t="s">
        <v>332</v>
      </c>
      <c r="B174" s="3" t="s">
        <v>333</v>
      </c>
      <c r="C174" s="4" t="s">
        <v>60</v>
      </c>
      <c r="D174" s="5" t="s">
        <v>334</v>
      </c>
      <c r="E174" s="17">
        <v>31.57</v>
      </c>
      <c r="F174" s="17">
        <f t="shared" si="7"/>
        <v>776.62200000000007</v>
      </c>
    </row>
    <row r="175" spans="1:6" s="44" customFormat="1" x14ac:dyDescent="0.2">
      <c r="A175" s="69" t="s">
        <v>335</v>
      </c>
      <c r="B175" s="70"/>
      <c r="C175" s="70"/>
      <c r="D175" s="70"/>
      <c r="E175" s="71"/>
      <c r="F175" s="41">
        <f>SUM(F170:F174)</f>
        <v>191313.87759999998</v>
      </c>
    </row>
    <row r="176" spans="1:6" s="43" customFormat="1" x14ac:dyDescent="0.2">
      <c r="A176" s="42">
        <v>10</v>
      </c>
      <c r="B176" s="66" t="s">
        <v>336</v>
      </c>
      <c r="C176" s="67"/>
      <c r="D176" s="67"/>
      <c r="E176" s="67"/>
      <c r="F176" s="68"/>
    </row>
    <row r="177" spans="1:6" x14ac:dyDescent="0.2">
      <c r="A177" s="9">
        <v>10.1</v>
      </c>
      <c r="B177" s="72" t="s">
        <v>337</v>
      </c>
      <c r="C177" s="73"/>
      <c r="D177" s="73"/>
      <c r="E177" s="73"/>
      <c r="F177" s="74"/>
    </row>
    <row r="178" spans="1:6" x14ac:dyDescent="0.2">
      <c r="A178" s="10">
        <v>40179</v>
      </c>
      <c r="B178" s="3" t="s">
        <v>338</v>
      </c>
      <c r="C178" s="4" t="s">
        <v>10</v>
      </c>
      <c r="D178" s="5" t="s">
        <v>339</v>
      </c>
      <c r="E178" s="17">
        <v>3.47</v>
      </c>
      <c r="F178" s="17">
        <f>E178*D178</f>
        <v>6051.5412000000006</v>
      </c>
    </row>
    <row r="179" spans="1:6" x14ac:dyDescent="0.2">
      <c r="A179" s="10">
        <v>40180</v>
      </c>
      <c r="B179" s="3" t="s">
        <v>340</v>
      </c>
      <c r="C179" s="4" t="s">
        <v>10</v>
      </c>
      <c r="D179" s="5" t="s">
        <v>54</v>
      </c>
      <c r="E179" s="17">
        <v>4.18</v>
      </c>
      <c r="F179" s="17">
        <f t="shared" ref="F179:F184" si="8">E179*D179</f>
        <v>2625.04</v>
      </c>
    </row>
    <row r="180" spans="1:6" ht="22.5" x14ac:dyDescent="0.2">
      <c r="A180" s="10">
        <v>40181</v>
      </c>
      <c r="B180" s="1" t="s">
        <v>341</v>
      </c>
      <c r="C180" s="4" t="s">
        <v>10</v>
      </c>
      <c r="D180" s="5" t="s">
        <v>342</v>
      </c>
      <c r="E180" s="17">
        <v>28.15</v>
      </c>
      <c r="F180" s="17">
        <f t="shared" si="8"/>
        <v>27546.463999999996</v>
      </c>
    </row>
    <row r="181" spans="1:6" ht="22.5" x14ac:dyDescent="0.2">
      <c r="A181" s="10">
        <v>40182</v>
      </c>
      <c r="B181" s="1" t="s">
        <v>343</v>
      </c>
      <c r="C181" s="4" t="s">
        <v>10</v>
      </c>
      <c r="D181" s="5" t="s">
        <v>344</v>
      </c>
      <c r="E181" s="17">
        <v>29.55</v>
      </c>
      <c r="F181" s="17">
        <f t="shared" si="8"/>
        <v>22617.57</v>
      </c>
    </row>
    <row r="182" spans="1:6" ht="22.5" x14ac:dyDescent="0.2">
      <c r="A182" s="10">
        <v>40183</v>
      </c>
      <c r="B182" s="1" t="s">
        <v>345</v>
      </c>
      <c r="C182" s="4" t="s">
        <v>10</v>
      </c>
      <c r="D182" s="5" t="s">
        <v>54</v>
      </c>
      <c r="E182" s="17">
        <v>30.28</v>
      </c>
      <c r="F182" s="17">
        <f t="shared" si="8"/>
        <v>19015.84</v>
      </c>
    </row>
    <row r="183" spans="1:6" x14ac:dyDescent="0.2">
      <c r="A183" s="9">
        <v>10.199999999999999</v>
      </c>
      <c r="B183" s="72" t="s">
        <v>346</v>
      </c>
      <c r="C183" s="73"/>
      <c r="D183" s="74"/>
      <c r="E183" s="17"/>
      <c r="F183" s="17"/>
    </row>
    <row r="184" spans="1:6" ht="33.75" x14ac:dyDescent="0.2">
      <c r="A184" s="10">
        <v>40210</v>
      </c>
      <c r="B184" s="1" t="s">
        <v>347</v>
      </c>
      <c r="C184" s="4" t="s">
        <v>10</v>
      </c>
      <c r="D184" s="5" t="s">
        <v>344</v>
      </c>
      <c r="E184" s="17">
        <v>63.67</v>
      </c>
      <c r="F184" s="17">
        <f t="shared" si="8"/>
        <v>48733.017999999996</v>
      </c>
    </row>
    <row r="185" spans="1:6" s="44" customFormat="1" x14ac:dyDescent="0.2">
      <c r="A185" s="69" t="s">
        <v>348</v>
      </c>
      <c r="B185" s="70"/>
      <c r="C185" s="70"/>
      <c r="D185" s="70"/>
      <c r="E185" s="71"/>
      <c r="F185" s="41">
        <f>SUM(F178:F184)</f>
        <v>126589.47319999999</v>
      </c>
    </row>
    <row r="186" spans="1:6" s="43" customFormat="1" x14ac:dyDescent="0.2">
      <c r="A186" s="42">
        <v>11</v>
      </c>
      <c r="B186" s="66" t="s">
        <v>349</v>
      </c>
      <c r="C186" s="67"/>
      <c r="D186" s="67"/>
      <c r="E186" s="67"/>
      <c r="F186" s="68"/>
    </row>
    <row r="187" spans="1:6" x14ac:dyDescent="0.2">
      <c r="A187" s="9">
        <v>11.1</v>
      </c>
      <c r="B187" s="72" t="s">
        <v>350</v>
      </c>
      <c r="C187" s="73"/>
      <c r="D187" s="73"/>
      <c r="E187" s="73"/>
      <c r="F187" s="74"/>
    </row>
    <row r="188" spans="1:6" ht="22.5" x14ac:dyDescent="0.2">
      <c r="A188" s="10">
        <v>40544</v>
      </c>
      <c r="B188" s="1" t="s">
        <v>351</v>
      </c>
      <c r="C188" s="4" t="s">
        <v>21</v>
      </c>
      <c r="D188" s="5" t="s">
        <v>352</v>
      </c>
      <c r="E188" s="17">
        <v>465.6</v>
      </c>
      <c r="F188" s="17">
        <f>E188*D188</f>
        <v>29318.832000000002</v>
      </c>
    </row>
    <row r="189" spans="1:6" x14ac:dyDescent="0.2">
      <c r="A189" s="9">
        <v>11.2</v>
      </c>
      <c r="B189" s="72" t="s">
        <v>346</v>
      </c>
      <c r="C189" s="73"/>
      <c r="D189" s="74"/>
      <c r="E189" s="17"/>
      <c r="F189" s="17"/>
    </row>
    <row r="190" spans="1:6" ht="33.75" x14ac:dyDescent="0.2">
      <c r="A190" s="10">
        <v>40575</v>
      </c>
      <c r="B190" s="1" t="s">
        <v>353</v>
      </c>
      <c r="C190" s="4" t="s">
        <v>10</v>
      </c>
      <c r="D190" s="5" t="s">
        <v>354</v>
      </c>
      <c r="E190" s="17">
        <v>73.72</v>
      </c>
      <c r="F190" s="17">
        <f t="shared" ref="F190:F192" si="9">E190*D190</f>
        <v>58034.595600000001</v>
      </c>
    </row>
    <row r="191" spans="1:6" x14ac:dyDescent="0.2">
      <c r="A191" s="9">
        <v>11.3</v>
      </c>
      <c r="B191" s="72" t="s">
        <v>355</v>
      </c>
      <c r="C191" s="73"/>
      <c r="D191" s="74"/>
      <c r="E191" s="17"/>
      <c r="F191" s="17"/>
    </row>
    <row r="192" spans="1:6" x14ac:dyDescent="0.2">
      <c r="A192" s="10">
        <v>40603</v>
      </c>
      <c r="B192" s="3" t="s">
        <v>356</v>
      </c>
      <c r="C192" s="4" t="s">
        <v>10</v>
      </c>
      <c r="D192" s="5" t="s">
        <v>357</v>
      </c>
      <c r="E192" s="17">
        <v>67.739999999999995</v>
      </c>
      <c r="F192" s="17">
        <f t="shared" si="9"/>
        <v>11389.126199999999</v>
      </c>
    </row>
    <row r="193" spans="1:6" s="44" customFormat="1" x14ac:dyDescent="0.2">
      <c r="A193" s="69" t="s">
        <v>358</v>
      </c>
      <c r="B193" s="70"/>
      <c r="C193" s="70"/>
      <c r="D193" s="70"/>
      <c r="E193" s="71"/>
      <c r="F193" s="41">
        <f>SUM(F188:F192)</f>
        <v>98742.553799999994</v>
      </c>
    </row>
    <row r="194" spans="1:6" s="43" customFormat="1" x14ac:dyDescent="0.2">
      <c r="A194" s="42">
        <v>12</v>
      </c>
      <c r="B194" s="66" t="s">
        <v>359</v>
      </c>
      <c r="C194" s="67"/>
      <c r="D194" s="67"/>
      <c r="E194" s="67"/>
      <c r="F194" s="68"/>
    </row>
    <row r="195" spans="1:6" x14ac:dyDescent="0.2">
      <c r="A195" s="9">
        <v>12.1</v>
      </c>
      <c r="B195" s="72" t="s">
        <v>360</v>
      </c>
      <c r="C195" s="73"/>
      <c r="D195" s="73"/>
      <c r="E195" s="73"/>
      <c r="F195" s="74"/>
    </row>
    <row r="196" spans="1:6" ht="22.5" x14ac:dyDescent="0.2">
      <c r="A196" s="10">
        <v>40909</v>
      </c>
      <c r="B196" s="1" t="s">
        <v>361</v>
      </c>
      <c r="C196" s="4" t="s">
        <v>60</v>
      </c>
      <c r="D196" s="5" t="s">
        <v>362</v>
      </c>
      <c r="E196" s="17">
        <v>89.21</v>
      </c>
      <c r="F196" s="17">
        <f>E196*D196</f>
        <v>2364.0650000000001</v>
      </c>
    </row>
    <row r="197" spans="1:6" x14ac:dyDescent="0.2">
      <c r="A197" s="9">
        <v>12.2</v>
      </c>
      <c r="B197" s="72" t="s">
        <v>363</v>
      </c>
      <c r="C197" s="73"/>
      <c r="D197" s="74"/>
      <c r="E197" s="17"/>
      <c r="F197" s="17"/>
    </row>
    <row r="198" spans="1:6" ht="22.5" x14ac:dyDescent="0.2">
      <c r="A198" s="10">
        <v>40940</v>
      </c>
      <c r="B198" s="1" t="s">
        <v>364</v>
      </c>
      <c r="C198" s="4" t="s">
        <v>60</v>
      </c>
      <c r="D198" s="5" t="s">
        <v>365</v>
      </c>
      <c r="E198" s="17">
        <v>17.53</v>
      </c>
      <c r="F198" s="17">
        <f>E198*D198</f>
        <v>981.68000000000006</v>
      </c>
    </row>
    <row r="199" spans="1:6" s="44" customFormat="1" x14ac:dyDescent="0.2">
      <c r="A199" s="69" t="s">
        <v>366</v>
      </c>
      <c r="B199" s="70"/>
      <c r="C199" s="70"/>
      <c r="D199" s="70"/>
      <c r="E199" s="71"/>
      <c r="F199" s="41">
        <f>SUM(F196:F198)</f>
        <v>3345.7449999999999</v>
      </c>
    </row>
    <row r="200" spans="1:6" s="43" customFormat="1" x14ac:dyDescent="0.2">
      <c r="A200" s="42">
        <v>13</v>
      </c>
      <c r="B200" s="66" t="s">
        <v>367</v>
      </c>
      <c r="C200" s="67"/>
      <c r="D200" s="67"/>
      <c r="E200" s="67"/>
      <c r="F200" s="68"/>
    </row>
    <row r="201" spans="1:6" x14ac:dyDescent="0.2">
      <c r="A201" s="9">
        <v>13.1</v>
      </c>
      <c r="B201" s="72" t="s">
        <v>368</v>
      </c>
      <c r="C201" s="73"/>
      <c r="D201" s="73"/>
      <c r="E201" s="73"/>
      <c r="F201" s="74"/>
    </row>
    <row r="202" spans="1:6" ht="22.5" x14ac:dyDescent="0.2">
      <c r="A202" s="10">
        <v>41275</v>
      </c>
      <c r="B202" s="3" t="s">
        <v>369</v>
      </c>
      <c r="C202" s="4" t="s">
        <v>10</v>
      </c>
      <c r="D202" s="5" t="s">
        <v>342</v>
      </c>
      <c r="E202" s="17">
        <v>25.19</v>
      </c>
      <c r="F202" s="17">
        <f>E202*D202</f>
        <v>24649.9264</v>
      </c>
    </row>
    <row r="203" spans="1:6" ht="22.5" x14ac:dyDescent="0.2">
      <c r="A203" s="10">
        <v>41276</v>
      </c>
      <c r="B203" s="1" t="s">
        <v>370</v>
      </c>
      <c r="C203" s="4" t="s">
        <v>10</v>
      </c>
      <c r="D203" s="5" t="s">
        <v>54</v>
      </c>
      <c r="E203" s="17">
        <v>23.73</v>
      </c>
      <c r="F203" s="17">
        <f t="shared" ref="F203:F207" si="10">E203*D203</f>
        <v>14902.44</v>
      </c>
    </row>
    <row r="204" spans="1:6" x14ac:dyDescent="0.2">
      <c r="A204" s="9">
        <v>13.2</v>
      </c>
      <c r="B204" s="72" t="s">
        <v>371</v>
      </c>
      <c r="C204" s="73"/>
      <c r="D204" s="74"/>
      <c r="E204" s="17"/>
      <c r="F204" s="17"/>
    </row>
    <row r="205" spans="1:6" ht="22.5" x14ac:dyDescent="0.2">
      <c r="A205" s="10">
        <v>41306</v>
      </c>
      <c r="B205" s="1" t="s">
        <v>372</v>
      </c>
      <c r="C205" s="4" t="s">
        <v>10</v>
      </c>
      <c r="D205" s="5" t="s">
        <v>373</v>
      </c>
      <c r="E205" s="17">
        <v>25.59</v>
      </c>
      <c r="F205" s="17">
        <f t="shared" si="10"/>
        <v>2240.6604000000002</v>
      </c>
    </row>
    <row r="206" spans="1:6" ht="22.5" x14ac:dyDescent="0.2">
      <c r="A206" s="10">
        <v>41307</v>
      </c>
      <c r="B206" s="1" t="s">
        <v>374</v>
      </c>
      <c r="C206" s="4" t="s">
        <v>10</v>
      </c>
      <c r="D206" s="5" t="s">
        <v>375</v>
      </c>
      <c r="E206" s="17">
        <v>25.59</v>
      </c>
      <c r="F206" s="17">
        <f t="shared" si="10"/>
        <v>7062.84</v>
      </c>
    </row>
    <row r="207" spans="1:6" ht="22.5" x14ac:dyDescent="0.2">
      <c r="A207" s="10">
        <v>41308</v>
      </c>
      <c r="B207" s="1" t="s">
        <v>376</v>
      </c>
      <c r="C207" s="4" t="s">
        <v>10</v>
      </c>
      <c r="D207" s="5" t="s">
        <v>377</v>
      </c>
      <c r="E207" s="17">
        <v>31.38</v>
      </c>
      <c r="F207" s="17">
        <f t="shared" si="10"/>
        <v>4556.3759999999993</v>
      </c>
    </row>
    <row r="208" spans="1:6" s="44" customFormat="1" x14ac:dyDescent="0.2">
      <c r="A208" s="69" t="s">
        <v>378</v>
      </c>
      <c r="B208" s="70"/>
      <c r="C208" s="70"/>
      <c r="D208" s="70"/>
      <c r="E208" s="71"/>
      <c r="F208" s="41">
        <f>SUM(F202:F207)</f>
        <v>53412.2428</v>
      </c>
    </row>
    <row r="209" spans="1:6" s="43" customFormat="1" x14ac:dyDescent="0.2">
      <c r="A209" s="42">
        <v>14</v>
      </c>
      <c r="B209" s="66" t="s">
        <v>379</v>
      </c>
      <c r="C209" s="67"/>
      <c r="D209" s="67"/>
      <c r="E209" s="67"/>
      <c r="F209" s="68"/>
    </row>
    <row r="210" spans="1:6" x14ac:dyDescent="0.2">
      <c r="A210" s="9">
        <v>14.1</v>
      </c>
      <c r="B210" s="72" t="s">
        <v>44</v>
      </c>
      <c r="C210" s="73"/>
      <c r="D210" s="73"/>
      <c r="E210" s="73"/>
      <c r="F210" s="74"/>
    </row>
    <row r="211" spans="1:6" ht="45" x14ac:dyDescent="0.2">
      <c r="A211" s="10">
        <v>41640</v>
      </c>
      <c r="B211" s="1" t="s">
        <v>380</v>
      </c>
      <c r="C211" s="4" t="s">
        <v>60</v>
      </c>
      <c r="D211" s="5" t="s">
        <v>381</v>
      </c>
      <c r="E211" s="17">
        <v>85</v>
      </c>
      <c r="F211" s="17">
        <f>E211*D211</f>
        <v>918.00000000000011</v>
      </c>
    </row>
    <row r="212" spans="1:6" x14ac:dyDescent="0.2">
      <c r="A212" s="11">
        <v>14.2</v>
      </c>
      <c r="B212" s="72" t="s">
        <v>382</v>
      </c>
      <c r="C212" s="73"/>
      <c r="D212" s="74"/>
      <c r="E212" s="17"/>
      <c r="F212" s="17"/>
    </row>
    <row r="213" spans="1:6" ht="33.75" x14ac:dyDescent="0.2">
      <c r="A213" s="12">
        <v>41671</v>
      </c>
      <c r="B213" s="1" t="s">
        <v>383</v>
      </c>
      <c r="C213" s="4" t="s">
        <v>13</v>
      </c>
      <c r="D213" s="5" t="s">
        <v>76</v>
      </c>
      <c r="E213" s="17">
        <v>1843.55</v>
      </c>
      <c r="F213" s="17">
        <f t="shared" ref="F213:F234" si="11">E213*D213</f>
        <v>3687.1</v>
      </c>
    </row>
    <row r="214" spans="1:6" ht="22.5" x14ac:dyDescent="0.2">
      <c r="A214" s="12">
        <v>41672</v>
      </c>
      <c r="B214" s="1" t="s">
        <v>384</v>
      </c>
      <c r="C214" s="4" t="s">
        <v>13</v>
      </c>
      <c r="D214" s="5" t="s">
        <v>14</v>
      </c>
      <c r="E214" s="17">
        <v>615.88</v>
      </c>
      <c r="F214" s="17">
        <f t="shared" si="11"/>
        <v>615.88</v>
      </c>
    </row>
    <row r="215" spans="1:6" ht="33.75" x14ac:dyDescent="0.2">
      <c r="A215" s="12">
        <v>41673</v>
      </c>
      <c r="B215" s="1" t="s">
        <v>385</v>
      </c>
      <c r="C215" s="4" t="s">
        <v>13</v>
      </c>
      <c r="D215" s="5" t="s">
        <v>14</v>
      </c>
      <c r="E215" s="17">
        <v>1524.82</v>
      </c>
      <c r="F215" s="17">
        <f t="shared" si="11"/>
        <v>1524.82</v>
      </c>
    </row>
    <row r="216" spans="1:6" ht="22.5" x14ac:dyDescent="0.2">
      <c r="A216" s="12">
        <v>41674</v>
      </c>
      <c r="B216" s="1" t="s">
        <v>386</v>
      </c>
      <c r="C216" s="4" t="s">
        <v>13</v>
      </c>
      <c r="D216" s="5" t="s">
        <v>14</v>
      </c>
      <c r="E216" s="17">
        <v>1545.04</v>
      </c>
      <c r="F216" s="17">
        <f t="shared" si="11"/>
        <v>1545.04</v>
      </c>
    </row>
    <row r="217" spans="1:6" ht="29.1" customHeight="1" x14ac:dyDescent="0.2">
      <c r="A217" s="12">
        <v>41675</v>
      </c>
      <c r="B217" s="3" t="s">
        <v>387</v>
      </c>
      <c r="C217" s="4" t="s">
        <v>13</v>
      </c>
      <c r="D217" s="5" t="s">
        <v>76</v>
      </c>
      <c r="E217" s="17">
        <v>2752.8</v>
      </c>
      <c r="F217" s="17">
        <f t="shared" si="11"/>
        <v>5505.6</v>
      </c>
    </row>
    <row r="218" spans="1:6" x14ac:dyDescent="0.2">
      <c r="A218" s="11">
        <v>14.3</v>
      </c>
      <c r="B218" s="72" t="s">
        <v>298</v>
      </c>
      <c r="C218" s="73"/>
      <c r="D218" s="74"/>
      <c r="E218" s="17"/>
      <c r="F218" s="17"/>
    </row>
    <row r="219" spans="1:6" ht="22.5" x14ac:dyDescent="0.2">
      <c r="A219" s="12">
        <v>41699</v>
      </c>
      <c r="B219" s="1" t="s">
        <v>388</v>
      </c>
      <c r="C219" s="4" t="s">
        <v>10</v>
      </c>
      <c r="D219" s="5" t="s">
        <v>389</v>
      </c>
      <c r="E219" s="17">
        <v>382.95</v>
      </c>
      <c r="F219" s="17">
        <f t="shared" si="11"/>
        <v>12223.764000000001</v>
      </c>
    </row>
    <row r="220" spans="1:6" x14ac:dyDescent="0.2">
      <c r="A220" s="12">
        <v>41700</v>
      </c>
      <c r="B220" s="3" t="s">
        <v>390</v>
      </c>
      <c r="C220" s="4" t="s">
        <v>10</v>
      </c>
      <c r="D220" s="5" t="s">
        <v>391</v>
      </c>
      <c r="E220" s="17">
        <v>122.1</v>
      </c>
      <c r="F220" s="17">
        <f t="shared" si="11"/>
        <v>183.14999999999998</v>
      </c>
    </row>
    <row r="221" spans="1:6" s="21" customFormat="1" ht="22.5" x14ac:dyDescent="0.2">
      <c r="A221" s="12">
        <v>41701</v>
      </c>
      <c r="B221" s="1" t="s">
        <v>392</v>
      </c>
      <c r="C221" s="4" t="s">
        <v>10</v>
      </c>
      <c r="D221" s="5" t="s">
        <v>393</v>
      </c>
      <c r="E221" s="17">
        <v>138.08000000000001</v>
      </c>
      <c r="F221" s="17">
        <f t="shared" si="11"/>
        <v>1317.2832000000001</v>
      </c>
    </row>
    <row r="222" spans="1:6" x14ac:dyDescent="0.2">
      <c r="A222" s="11">
        <v>14.4</v>
      </c>
      <c r="B222" s="72" t="s">
        <v>394</v>
      </c>
      <c r="C222" s="73"/>
      <c r="D222" s="74"/>
      <c r="E222" s="17"/>
      <c r="F222" s="17"/>
    </row>
    <row r="223" spans="1:6" ht="22.5" x14ac:dyDescent="0.2">
      <c r="A223" s="12">
        <v>41730</v>
      </c>
      <c r="B223" s="1" t="s">
        <v>395</v>
      </c>
      <c r="C223" s="4" t="s">
        <v>13</v>
      </c>
      <c r="D223" s="5" t="s">
        <v>147</v>
      </c>
      <c r="E223" s="17">
        <v>206.38</v>
      </c>
      <c r="F223" s="17">
        <f t="shared" si="11"/>
        <v>1651.04</v>
      </c>
    </row>
    <row r="224" spans="1:6" x14ac:dyDescent="0.2">
      <c r="A224" s="11">
        <v>14.5</v>
      </c>
      <c r="B224" s="72" t="s">
        <v>396</v>
      </c>
      <c r="C224" s="73"/>
      <c r="D224" s="74"/>
      <c r="E224" s="17"/>
      <c r="F224" s="17"/>
    </row>
    <row r="225" spans="1:6" x14ac:dyDescent="0.2">
      <c r="A225" s="12">
        <v>41760</v>
      </c>
      <c r="B225" s="3" t="s">
        <v>397</v>
      </c>
      <c r="C225" s="4" t="s">
        <v>60</v>
      </c>
      <c r="D225" s="5" t="s">
        <v>130</v>
      </c>
      <c r="E225" s="17">
        <v>27.21</v>
      </c>
      <c r="F225" s="17">
        <f t="shared" si="11"/>
        <v>190.47</v>
      </c>
    </row>
    <row r="226" spans="1:6" x14ac:dyDescent="0.2">
      <c r="A226" s="12">
        <v>41761</v>
      </c>
      <c r="B226" s="3" t="s">
        <v>398</v>
      </c>
      <c r="C226" s="4" t="s">
        <v>13</v>
      </c>
      <c r="D226" s="5" t="s">
        <v>107</v>
      </c>
      <c r="E226" s="17">
        <v>10.39</v>
      </c>
      <c r="F226" s="17">
        <f t="shared" si="11"/>
        <v>51.95</v>
      </c>
    </row>
    <row r="227" spans="1:6" x14ac:dyDescent="0.2">
      <c r="A227" s="12">
        <v>41762</v>
      </c>
      <c r="B227" s="3" t="s">
        <v>399</v>
      </c>
      <c r="C227" s="4" t="s">
        <v>13</v>
      </c>
      <c r="D227" s="5" t="s">
        <v>14</v>
      </c>
      <c r="E227" s="17">
        <v>12.21</v>
      </c>
      <c r="F227" s="17">
        <f t="shared" si="11"/>
        <v>12.21</v>
      </c>
    </row>
    <row r="228" spans="1:6" x14ac:dyDescent="0.2">
      <c r="A228" s="12">
        <v>41763</v>
      </c>
      <c r="B228" s="3" t="s">
        <v>400</v>
      </c>
      <c r="C228" s="4" t="s">
        <v>13</v>
      </c>
      <c r="D228" s="5" t="s">
        <v>76</v>
      </c>
      <c r="E228" s="17">
        <v>11.04</v>
      </c>
      <c r="F228" s="17">
        <f t="shared" si="11"/>
        <v>22.08</v>
      </c>
    </row>
    <row r="229" spans="1:6" x14ac:dyDescent="0.2">
      <c r="A229" s="12">
        <v>41764</v>
      </c>
      <c r="B229" s="3" t="s">
        <v>401</v>
      </c>
      <c r="C229" s="4" t="s">
        <v>13</v>
      </c>
      <c r="D229" s="5" t="s">
        <v>14</v>
      </c>
      <c r="E229" s="17">
        <v>59.22</v>
      </c>
      <c r="F229" s="17">
        <f t="shared" si="11"/>
        <v>59.22</v>
      </c>
    </row>
    <row r="230" spans="1:6" x14ac:dyDescent="0.2">
      <c r="A230" s="12">
        <v>41765</v>
      </c>
      <c r="B230" s="3" t="s">
        <v>402</v>
      </c>
      <c r="C230" s="4" t="s">
        <v>13</v>
      </c>
      <c r="D230" s="5" t="s">
        <v>136</v>
      </c>
      <c r="E230" s="17">
        <v>19.2</v>
      </c>
      <c r="F230" s="17">
        <f t="shared" si="11"/>
        <v>57.599999999999994</v>
      </c>
    </row>
    <row r="231" spans="1:6" x14ac:dyDescent="0.2">
      <c r="A231" s="11">
        <v>14.6</v>
      </c>
      <c r="B231" s="72" t="s">
        <v>403</v>
      </c>
      <c r="C231" s="73"/>
      <c r="D231" s="74"/>
      <c r="E231" s="17"/>
      <c r="F231" s="17"/>
    </row>
    <row r="232" spans="1:6" x14ac:dyDescent="0.2">
      <c r="A232" s="12">
        <v>41791</v>
      </c>
      <c r="B232" s="3" t="s">
        <v>404</v>
      </c>
      <c r="C232" s="4" t="s">
        <v>10</v>
      </c>
      <c r="D232" s="5" t="s">
        <v>405</v>
      </c>
      <c r="E232" s="17">
        <v>111.56</v>
      </c>
      <c r="F232" s="17">
        <f t="shared" si="11"/>
        <v>6981.4247999999998</v>
      </c>
    </row>
    <row r="233" spans="1:6" x14ac:dyDescent="0.2">
      <c r="A233" s="12">
        <v>41792</v>
      </c>
      <c r="B233" s="3" t="s">
        <v>406</v>
      </c>
      <c r="C233" s="4" t="s">
        <v>10</v>
      </c>
      <c r="D233" s="5" t="s">
        <v>407</v>
      </c>
      <c r="E233" s="17">
        <v>96.46</v>
      </c>
      <c r="F233" s="17">
        <f>E233*D233</f>
        <v>202.566</v>
      </c>
    </row>
    <row r="234" spans="1:6" ht="18.95" customHeight="1" x14ac:dyDescent="0.2">
      <c r="A234" s="12">
        <v>41793</v>
      </c>
      <c r="B234" s="3" t="s">
        <v>408</v>
      </c>
      <c r="C234" s="4" t="s">
        <v>10</v>
      </c>
      <c r="D234" s="5" t="s">
        <v>409</v>
      </c>
      <c r="E234" s="17">
        <v>383.45</v>
      </c>
      <c r="F234" s="17">
        <f t="shared" si="11"/>
        <v>4371.33</v>
      </c>
    </row>
    <row r="235" spans="1:6" s="44" customFormat="1" x14ac:dyDescent="0.2">
      <c r="A235" s="69" t="s">
        <v>410</v>
      </c>
      <c r="B235" s="70"/>
      <c r="C235" s="70"/>
      <c r="D235" s="70"/>
      <c r="E235" s="71"/>
      <c r="F235" s="41">
        <f>SUM(F211:F234)</f>
        <v>41120.528000000006</v>
      </c>
    </row>
    <row r="236" spans="1:6" s="43" customFormat="1" x14ac:dyDescent="0.2">
      <c r="A236" s="45">
        <v>15</v>
      </c>
      <c r="B236" s="66" t="s">
        <v>411</v>
      </c>
      <c r="C236" s="67"/>
      <c r="D236" s="67"/>
      <c r="E236" s="67"/>
      <c r="F236" s="68"/>
    </row>
    <row r="237" spans="1:6" x14ac:dyDescent="0.2">
      <c r="A237" s="6" t="s">
        <v>412</v>
      </c>
      <c r="B237" s="72" t="s">
        <v>413</v>
      </c>
      <c r="C237" s="73"/>
      <c r="D237" s="73"/>
      <c r="E237" s="73"/>
      <c r="F237" s="74"/>
    </row>
    <row r="238" spans="1:6" ht="11.25" customHeight="1" x14ac:dyDescent="0.2">
      <c r="A238" s="10">
        <v>42005</v>
      </c>
      <c r="B238" s="3" t="s">
        <v>414</v>
      </c>
      <c r="C238" s="4" t="s">
        <v>60</v>
      </c>
      <c r="D238" s="5" t="s">
        <v>415</v>
      </c>
      <c r="E238" s="17">
        <v>12.39</v>
      </c>
      <c r="F238" s="17">
        <f>E238*D238</f>
        <v>1362.9</v>
      </c>
    </row>
    <row r="239" spans="1:6" x14ac:dyDescent="0.2">
      <c r="A239" s="10">
        <v>42006</v>
      </c>
      <c r="B239" s="3" t="s">
        <v>416</v>
      </c>
      <c r="C239" s="4" t="s">
        <v>13</v>
      </c>
      <c r="D239" s="5" t="s">
        <v>66</v>
      </c>
      <c r="E239" s="17">
        <v>16.43</v>
      </c>
      <c r="F239" s="17">
        <f t="shared" ref="F239:F249" si="12">E239*D239</f>
        <v>427.18</v>
      </c>
    </row>
    <row r="240" spans="1:6" x14ac:dyDescent="0.2">
      <c r="A240" s="10">
        <v>42007</v>
      </c>
      <c r="B240" s="3" t="s">
        <v>417</v>
      </c>
      <c r="C240" s="4" t="s">
        <v>13</v>
      </c>
      <c r="D240" s="5" t="s">
        <v>418</v>
      </c>
      <c r="E240" s="17">
        <v>2.44</v>
      </c>
      <c r="F240" s="17">
        <f t="shared" si="12"/>
        <v>109.8</v>
      </c>
    </row>
    <row r="241" spans="1:6" x14ac:dyDescent="0.2">
      <c r="A241" s="10">
        <v>42008</v>
      </c>
      <c r="B241" s="3" t="s">
        <v>419</v>
      </c>
      <c r="C241" s="4" t="s">
        <v>420</v>
      </c>
      <c r="D241" s="5" t="s">
        <v>418</v>
      </c>
      <c r="E241" s="17">
        <v>2.29</v>
      </c>
      <c r="F241" s="17">
        <f t="shared" si="12"/>
        <v>103.05</v>
      </c>
    </row>
    <row r="242" spans="1:6" s="21" customFormat="1" x14ac:dyDescent="0.2">
      <c r="A242" s="10">
        <v>42009</v>
      </c>
      <c r="B242" s="3" t="s">
        <v>421</v>
      </c>
      <c r="C242" s="4" t="s">
        <v>60</v>
      </c>
      <c r="D242" s="5" t="s">
        <v>422</v>
      </c>
      <c r="E242" s="17">
        <v>1.51</v>
      </c>
      <c r="F242" s="17">
        <f t="shared" si="12"/>
        <v>196.3</v>
      </c>
    </row>
    <row r="243" spans="1:6" x14ac:dyDescent="0.2">
      <c r="A243" s="10">
        <v>42010</v>
      </c>
      <c r="B243" s="3" t="s">
        <v>423</v>
      </c>
      <c r="C243" s="4" t="s">
        <v>60</v>
      </c>
      <c r="D243" s="5" t="s">
        <v>424</v>
      </c>
      <c r="E243" s="17">
        <v>7.05</v>
      </c>
      <c r="F243" s="17">
        <f t="shared" si="12"/>
        <v>1445.25</v>
      </c>
    </row>
    <row r="244" spans="1:6" x14ac:dyDescent="0.2">
      <c r="A244" s="10">
        <v>42011</v>
      </c>
      <c r="B244" s="3" t="s">
        <v>425</v>
      </c>
      <c r="C244" s="4" t="s">
        <v>13</v>
      </c>
      <c r="D244" s="5" t="s">
        <v>14</v>
      </c>
      <c r="E244" s="17">
        <v>89.08</v>
      </c>
      <c r="F244" s="17">
        <f t="shared" si="12"/>
        <v>89.08</v>
      </c>
    </row>
    <row r="245" spans="1:6" s="21" customFormat="1" ht="22.5" x14ac:dyDescent="0.2">
      <c r="A245" s="10">
        <v>42012</v>
      </c>
      <c r="B245" s="1" t="s">
        <v>426</v>
      </c>
      <c r="C245" s="4" t="s">
        <v>13</v>
      </c>
      <c r="D245" s="5" t="s">
        <v>14</v>
      </c>
      <c r="E245" s="17">
        <v>147.63</v>
      </c>
      <c r="F245" s="17">
        <f t="shared" si="12"/>
        <v>147.63</v>
      </c>
    </row>
    <row r="246" spans="1:6" x14ac:dyDescent="0.2">
      <c r="A246" s="10">
        <v>42013</v>
      </c>
      <c r="B246" s="3" t="s">
        <v>427</v>
      </c>
      <c r="C246" s="4" t="s">
        <v>13</v>
      </c>
      <c r="D246" s="5" t="s">
        <v>428</v>
      </c>
      <c r="E246" s="17">
        <v>13.76</v>
      </c>
      <c r="F246" s="17">
        <f t="shared" si="12"/>
        <v>261.44</v>
      </c>
    </row>
    <row r="247" spans="1:6" ht="18.95" customHeight="1" x14ac:dyDescent="0.2">
      <c r="A247" s="13">
        <v>40193</v>
      </c>
      <c r="B247" s="3" t="s">
        <v>429</v>
      </c>
      <c r="C247" s="4" t="s">
        <v>13</v>
      </c>
      <c r="D247" s="5" t="s">
        <v>428</v>
      </c>
      <c r="E247" s="17">
        <v>19.64</v>
      </c>
      <c r="F247" s="17">
        <f t="shared" si="12"/>
        <v>373.16</v>
      </c>
    </row>
    <row r="248" spans="1:6" s="21" customFormat="1" ht="18.95" customHeight="1" x14ac:dyDescent="0.2">
      <c r="A248" s="13">
        <v>40558</v>
      </c>
      <c r="B248" s="3" t="s">
        <v>430</v>
      </c>
      <c r="C248" s="4" t="s">
        <v>13</v>
      </c>
      <c r="D248" s="5" t="s">
        <v>107</v>
      </c>
      <c r="E248" s="17">
        <v>22.07</v>
      </c>
      <c r="F248" s="17">
        <f t="shared" si="12"/>
        <v>110.35</v>
      </c>
    </row>
    <row r="249" spans="1:6" s="21" customFormat="1" ht="18.95" customHeight="1" x14ac:dyDescent="0.2">
      <c r="A249" s="13">
        <v>40923</v>
      </c>
      <c r="B249" s="3" t="s">
        <v>431</v>
      </c>
      <c r="C249" s="4" t="s">
        <v>13</v>
      </c>
      <c r="D249" s="5" t="s">
        <v>316</v>
      </c>
      <c r="E249" s="17">
        <v>10.32</v>
      </c>
      <c r="F249" s="17">
        <f t="shared" si="12"/>
        <v>227.04000000000002</v>
      </c>
    </row>
    <row r="250" spans="1:6" s="44" customFormat="1" x14ac:dyDescent="0.2">
      <c r="A250" s="69" t="s">
        <v>432</v>
      </c>
      <c r="B250" s="70"/>
      <c r="C250" s="70"/>
      <c r="D250" s="70"/>
      <c r="E250" s="71"/>
      <c r="F250" s="41">
        <f>SUM(F238:F249)</f>
        <v>4853.18</v>
      </c>
    </row>
    <row r="251" spans="1:6" s="43" customFormat="1" x14ac:dyDescent="0.2">
      <c r="A251" s="45">
        <v>16</v>
      </c>
      <c r="B251" s="49" t="s">
        <v>433</v>
      </c>
      <c r="C251" s="50"/>
      <c r="D251" s="50"/>
      <c r="E251" s="50"/>
      <c r="F251" s="50"/>
    </row>
    <row r="252" spans="1:6" x14ac:dyDescent="0.2">
      <c r="A252" s="38">
        <v>16.100000000000001</v>
      </c>
      <c r="B252" s="36" t="s">
        <v>434</v>
      </c>
      <c r="C252" s="2"/>
      <c r="D252" s="2"/>
      <c r="E252" s="2"/>
      <c r="F252" s="2"/>
    </row>
    <row r="253" spans="1:6" x14ac:dyDescent="0.2">
      <c r="A253" s="10">
        <v>42370</v>
      </c>
      <c r="B253" s="3" t="s">
        <v>435</v>
      </c>
      <c r="C253" s="4" t="s">
        <v>60</v>
      </c>
      <c r="D253" s="5" t="s">
        <v>436</v>
      </c>
      <c r="E253" s="17">
        <v>150.69</v>
      </c>
      <c r="F253" s="17">
        <f>E253*D253</f>
        <v>1092.5025000000001</v>
      </c>
    </row>
    <row r="254" spans="1:6" s="21" customFormat="1" ht="13.5" customHeight="1" x14ac:dyDescent="0.2">
      <c r="A254" s="10">
        <v>42371</v>
      </c>
      <c r="B254" s="3" t="s">
        <v>437</v>
      </c>
      <c r="C254" s="4" t="s">
        <v>438</v>
      </c>
      <c r="D254" s="5" t="s">
        <v>439</v>
      </c>
      <c r="E254" s="17">
        <v>1049.27</v>
      </c>
      <c r="F254" s="17">
        <f t="shared" ref="F254:F259" si="13">E254*D254</f>
        <v>4406.9340000000002</v>
      </c>
    </row>
    <row r="255" spans="1:6" ht="25.5" customHeight="1" x14ac:dyDescent="0.2">
      <c r="A255" s="10">
        <v>42372</v>
      </c>
      <c r="B255" s="39" t="s">
        <v>440</v>
      </c>
      <c r="C255" s="4" t="s">
        <v>441</v>
      </c>
      <c r="D255" s="5" t="s">
        <v>76</v>
      </c>
      <c r="E255" s="17">
        <v>11.5</v>
      </c>
      <c r="F255" s="17">
        <f t="shared" si="13"/>
        <v>23</v>
      </c>
    </row>
    <row r="256" spans="1:6" s="21" customFormat="1" ht="13.5" customHeight="1" x14ac:dyDescent="0.2">
      <c r="A256" s="38">
        <v>16.2</v>
      </c>
      <c r="B256" s="36" t="s">
        <v>321</v>
      </c>
      <c r="C256" s="2"/>
      <c r="D256" s="2"/>
      <c r="E256" s="17"/>
      <c r="F256" s="17"/>
    </row>
    <row r="257" spans="1:6" s="21" customFormat="1" ht="18.95" customHeight="1" x14ac:dyDescent="0.2">
      <c r="A257" s="10">
        <v>42401</v>
      </c>
      <c r="B257" s="3" t="s">
        <v>442</v>
      </c>
      <c r="C257" s="4" t="s">
        <v>438</v>
      </c>
      <c r="D257" s="5" t="s">
        <v>443</v>
      </c>
      <c r="E257" s="17">
        <v>96.94</v>
      </c>
      <c r="F257" s="17">
        <f t="shared" si="13"/>
        <v>1512.2639999999999</v>
      </c>
    </row>
    <row r="258" spans="1:6" s="21" customFormat="1" ht="22.5" x14ac:dyDescent="0.2">
      <c r="A258" s="10">
        <v>42402</v>
      </c>
      <c r="B258" s="1" t="s">
        <v>444</v>
      </c>
      <c r="C258" s="4" t="s">
        <v>438</v>
      </c>
      <c r="D258" s="5" t="s">
        <v>445</v>
      </c>
      <c r="E258" s="17">
        <v>58.6</v>
      </c>
      <c r="F258" s="17">
        <f t="shared" si="13"/>
        <v>539.12</v>
      </c>
    </row>
    <row r="259" spans="1:6" s="21" customFormat="1" ht="22.5" x14ac:dyDescent="0.2">
      <c r="A259" s="10">
        <v>42403</v>
      </c>
      <c r="B259" s="1" t="s">
        <v>446</v>
      </c>
      <c r="C259" s="4" t="s">
        <v>60</v>
      </c>
      <c r="D259" s="5" t="s">
        <v>443</v>
      </c>
      <c r="E259" s="17">
        <v>25.51</v>
      </c>
      <c r="F259" s="17">
        <f t="shared" si="13"/>
        <v>397.95600000000002</v>
      </c>
    </row>
    <row r="260" spans="1:6" s="44" customFormat="1" x14ac:dyDescent="0.2">
      <c r="A260" s="47"/>
      <c r="B260" s="83" t="s">
        <v>456</v>
      </c>
      <c r="C260" s="70"/>
      <c r="D260" s="70"/>
      <c r="E260" s="70"/>
      <c r="F260" s="41">
        <f>SUM(F253:F259)</f>
        <v>7971.7764999999999</v>
      </c>
    </row>
    <row r="261" spans="1:6" s="43" customFormat="1" x14ac:dyDescent="0.2">
      <c r="A261" s="48" t="s">
        <v>459</v>
      </c>
      <c r="B261" s="66" t="s">
        <v>447</v>
      </c>
      <c r="C261" s="67"/>
      <c r="D261" s="67"/>
      <c r="E261" s="67"/>
      <c r="F261" s="68"/>
    </row>
    <row r="262" spans="1:6" x14ac:dyDescent="0.2">
      <c r="A262" s="11" t="s">
        <v>458</v>
      </c>
      <c r="B262" s="72" t="s">
        <v>448</v>
      </c>
      <c r="C262" s="73"/>
      <c r="D262" s="73"/>
      <c r="E262" s="73"/>
      <c r="F262" s="74"/>
    </row>
    <row r="263" spans="1:6" x14ac:dyDescent="0.2">
      <c r="A263" s="10" t="s">
        <v>452</v>
      </c>
      <c r="B263" s="40" t="s">
        <v>453</v>
      </c>
      <c r="C263" s="4" t="s">
        <v>454</v>
      </c>
      <c r="D263" s="17">
        <v>853.2</v>
      </c>
      <c r="E263" s="17">
        <v>2.64</v>
      </c>
      <c r="F263" s="17">
        <f>E263*D263</f>
        <v>2252.4480000000003</v>
      </c>
    </row>
    <row r="264" spans="1:6" s="44" customFormat="1" ht="12.75" customHeight="1" x14ac:dyDescent="0.2">
      <c r="A264" s="83" t="s">
        <v>457</v>
      </c>
      <c r="B264" s="70"/>
      <c r="C264" s="70"/>
      <c r="D264" s="70"/>
      <c r="E264" s="71"/>
      <c r="F264" s="41">
        <f>SUM(F263)</f>
        <v>2252.4480000000003</v>
      </c>
    </row>
    <row r="265" spans="1:6" x14ac:dyDescent="0.2">
      <c r="A265" s="84"/>
      <c r="B265" s="85"/>
      <c r="C265" s="85"/>
      <c r="D265" s="85"/>
      <c r="E265" s="85"/>
      <c r="F265" s="86"/>
    </row>
    <row r="266" spans="1:6" s="43" customFormat="1" x14ac:dyDescent="0.2">
      <c r="A266" s="80" t="s">
        <v>455</v>
      </c>
      <c r="B266" s="81"/>
      <c r="C266" s="81"/>
      <c r="D266" s="81"/>
      <c r="E266" s="82"/>
      <c r="F266" s="46">
        <f>F264+F260+F250+F235+F208+F199+F193+F185+F175+F167+F154+F142+F84+F31+F18+F12+F25</f>
        <v>1134229.4595000001</v>
      </c>
    </row>
  </sheetData>
  <mergeCells count="94">
    <mergeCell ref="B224:D224"/>
    <mergeCell ref="B231:D231"/>
    <mergeCell ref="A266:E266"/>
    <mergeCell ref="A264:E264"/>
    <mergeCell ref="A250:E250"/>
    <mergeCell ref="A235:E235"/>
    <mergeCell ref="A208:E208"/>
    <mergeCell ref="B236:F236"/>
    <mergeCell ref="B237:F237"/>
    <mergeCell ref="B261:F261"/>
    <mergeCell ref="B262:F262"/>
    <mergeCell ref="B260:E260"/>
    <mergeCell ref="A265:F265"/>
    <mergeCell ref="B209:F209"/>
    <mergeCell ref="B210:F210"/>
    <mergeCell ref="B212:D212"/>
    <mergeCell ref="B218:D218"/>
    <mergeCell ref="B222:D222"/>
    <mergeCell ref="B201:F201"/>
    <mergeCell ref="B204:D204"/>
    <mergeCell ref="B183:D183"/>
    <mergeCell ref="B186:F186"/>
    <mergeCell ref="B187:F187"/>
    <mergeCell ref="B189:D189"/>
    <mergeCell ref="B191:D191"/>
    <mergeCell ref="A193:E193"/>
    <mergeCell ref="A185:E185"/>
    <mergeCell ref="A199:E199"/>
    <mergeCell ref="A167:E167"/>
    <mergeCell ref="B194:F194"/>
    <mergeCell ref="B195:F195"/>
    <mergeCell ref="B197:D197"/>
    <mergeCell ref="B200:F200"/>
    <mergeCell ref="B168:F168"/>
    <mergeCell ref="B169:F169"/>
    <mergeCell ref="B173:D173"/>
    <mergeCell ref="B176:F176"/>
    <mergeCell ref="B177:F177"/>
    <mergeCell ref="A175:E175"/>
    <mergeCell ref="C152:C153"/>
    <mergeCell ref="B155:F155"/>
    <mergeCell ref="B156:F156"/>
    <mergeCell ref="B162:D162"/>
    <mergeCell ref="B164:D164"/>
    <mergeCell ref="A154:E154"/>
    <mergeCell ref="B111:D111"/>
    <mergeCell ref="B118:D118"/>
    <mergeCell ref="B123:D123"/>
    <mergeCell ref="B129:D129"/>
    <mergeCell ref="B150:D150"/>
    <mergeCell ref="B131:D131"/>
    <mergeCell ref="B133:D133"/>
    <mergeCell ref="B135:D135"/>
    <mergeCell ref="B138:D138"/>
    <mergeCell ref="B143:F143"/>
    <mergeCell ref="B144:F144"/>
    <mergeCell ref="B148:D148"/>
    <mergeCell ref="A142:E142"/>
    <mergeCell ref="B96:D96"/>
    <mergeCell ref="B99:D99"/>
    <mergeCell ref="B102:D102"/>
    <mergeCell ref="B104:D104"/>
    <mergeCell ref="B107:D107"/>
    <mergeCell ref="B67:D67"/>
    <mergeCell ref="B77:D77"/>
    <mergeCell ref="B85:F85"/>
    <mergeCell ref="B86:F86"/>
    <mergeCell ref="B89:D89"/>
    <mergeCell ref="A84:E84"/>
    <mergeCell ref="B51:D51"/>
    <mergeCell ref="B53:D53"/>
    <mergeCell ref="A31:E31"/>
    <mergeCell ref="B57:D57"/>
    <mergeCell ref="B62:D62"/>
    <mergeCell ref="B32:F32"/>
    <mergeCell ref="B33:F33"/>
    <mergeCell ref="B39:D39"/>
    <mergeCell ref="B43:D43"/>
    <mergeCell ref="B47:D47"/>
    <mergeCell ref="B23:D23"/>
    <mergeCell ref="B26:F26"/>
    <mergeCell ref="B27:F27"/>
    <mergeCell ref="A25:E25"/>
    <mergeCell ref="A18:E18"/>
    <mergeCell ref="B7:F7"/>
    <mergeCell ref="B13:F13"/>
    <mergeCell ref="A12:E12"/>
    <mergeCell ref="B19:F19"/>
    <mergeCell ref="B20:F20"/>
    <mergeCell ref="A1:F1"/>
    <mergeCell ref="A2:F2"/>
    <mergeCell ref="A3:F3"/>
    <mergeCell ref="A4:F4"/>
    <mergeCell ref="A6:F6"/>
  </mergeCells>
  <pageMargins left="0.7" right="0.7" top="0.75" bottom="0.75" header="0.3" footer="0.3"/>
  <pageSetup paperSize="9" scale="7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1B6CC-27FE-4C9A-BB52-A67360E6DCA7}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0"/>
  <sheetViews>
    <sheetView view="pageBreakPreview" zoomScaleNormal="40" zoomScaleSheetLayoutView="100" workbookViewId="0">
      <selection activeCell="F4" sqref="F4"/>
    </sheetView>
  </sheetViews>
  <sheetFormatPr defaultRowHeight="12.75" x14ac:dyDescent="0.2"/>
  <cols>
    <col min="1" max="1" width="7.1640625" customWidth="1"/>
    <col min="2" max="2" width="25.1640625" customWidth="1"/>
    <col min="3" max="3" width="40.1640625" customWidth="1"/>
    <col min="4" max="4" width="6.6640625" customWidth="1"/>
    <col min="5" max="5" width="11.1640625" customWidth="1"/>
    <col min="6" max="6" width="16.1640625" customWidth="1"/>
    <col min="7" max="7" width="16" customWidth="1"/>
  </cols>
  <sheetData>
    <row r="1" spans="1:7" ht="9" customHeight="1" x14ac:dyDescent="0.2">
      <c r="A1" s="12">
        <v>42736</v>
      </c>
      <c r="B1" s="87" t="s">
        <v>449</v>
      </c>
      <c r="C1" s="88"/>
      <c r="D1" s="14" t="s">
        <v>10</v>
      </c>
      <c r="E1" s="15" t="s">
        <v>16</v>
      </c>
      <c r="F1" s="8" t="s">
        <v>48</v>
      </c>
      <c r="G1" s="2"/>
    </row>
    <row r="2" spans="1:7" ht="9" customHeight="1" x14ac:dyDescent="0.2">
      <c r="A2" s="89" t="s">
        <v>432</v>
      </c>
      <c r="B2" s="90"/>
      <c r="C2" s="90"/>
      <c r="D2" s="90"/>
      <c r="E2" s="91"/>
      <c r="F2" s="2"/>
      <c r="G2" s="2"/>
    </row>
    <row r="3" spans="1:7" ht="9" customHeight="1" x14ac:dyDescent="0.2">
      <c r="A3" s="60"/>
      <c r="B3" s="61"/>
      <c r="C3" s="61"/>
      <c r="D3" s="61"/>
      <c r="E3" s="61"/>
      <c r="F3" s="61"/>
      <c r="G3" s="62"/>
    </row>
    <row r="4" spans="1:7" ht="9.9499999999999993" customHeight="1" x14ac:dyDescent="0.2">
      <c r="A4" s="89" t="s">
        <v>450</v>
      </c>
      <c r="B4" s="90"/>
      <c r="C4" s="90"/>
      <c r="D4" s="90"/>
      <c r="E4" s="91"/>
      <c r="F4" s="2"/>
      <c r="G4" s="2"/>
    </row>
    <row r="5" spans="1:7" ht="9.9499999999999993" customHeight="1" x14ac:dyDescent="0.2">
      <c r="A5" s="92" t="s">
        <v>451</v>
      </c>
      <c r="B5" s="92"/>
    </row>
    <row r="8" spans="1:7" x14ac:dyDescent="0.2">
      <c r="A8" s="21"/>
      <c r="B8" s="21"/>
      <c r="C8" s="21"/>
      <c r="D8" s="21"/>
      <c r="E8" s="22">
        <v>280</v>
      </c>
      <c r="F8" s="22">
        <f>E8*D8</f>
        <v>0</v>
      </c>
    </row>
    <row r="9" spans="1:7" x14ac:dyDescent="0.2">
      <c r="A9" s="21"/>
      <c r="B9" s="21"/>
      <c r="C9" s="21"/>
      <c r="D9" s="21"/>
      <c r="E9" s="22">
        <v>8077.24</v>
      </c>
      <c r="F9" s="22">
        <f t="shared" ref="F9:F11" si="0">E9*D9</f>
        <v>0</v>
      </c>
    </row>
    <row r="10" spans="1:7" x14ac:dyDescent="0.2">
      <c r="A10" s="21"/>
      <c r="B10" s="21"/>
      <c r="C10" s="21"/>
      <c r="D10" s="21">
        <v>826.2</v>
      </c>
      <c r="E10" s="22">
        <v>5.25</v>
      </c>
      <c r="F10" s="22">
        <f t="shared" si="0"/>
        <v>4337.55</v>
      </c>
    </row>
    <row r="11" spans="1:7" x14ac:dyDescent="0.2">
      <c r="A11" s="21"/>
      <c r="B11" s="21"/>
      <c r="C11" s="21"/>
      <c r="D11" s="21"/>
      <c r="E11" s="22">
        <v>1929.42</v>
      </c>
      <c r="F11" s="22">
        <f t="shared" si="0"/>
        <v>0</v>
      </c>
    </row>
    <row r="12" spans="1:7" x14ac:dyDescent="0.2">
      <c r="A12" s="93"/>
      <c r="B12" s="93"/>
      <c r="C12" s="93"/>
      <c r="D12" s="93"/>
      <c r="E12" s="93"/>
      <c r="F12" s="18">
        <f>SUM(F8:F11)</f>
        <v>4337.55</v>
      </c>
    </row>
    <row r="14" spans="1:7" x14ac:dyDescent="0.2">
      <c r="A14" s="21"/>
      <c r="B14" s="21"/>
      <c r="C14" s="21"/>
      <c r="D14" s="21"/>
      <c r="E14" s="22">
        <v>68.290000000000006</v>
      </c>
      <c r="F14" s="22">
        <f>E14*D14</f>
        <v>0</v>
      </c>
    </row>
    <row r="15" spans="1:7" x14ac:dyDescent="0.2">
      <c r="A15" s="21"/>
      <c r="B15" s="21"/>
      <c r="C15" s="21"/>
      <c r="D15" s="21"/>
      <c r="E15" s="22">
        <v>5.89</v>
      </c>
      <c r="F15" s="22">
        <f t="shared" ref="F15:F17" si="1">E15*D15</f>
        <v>0</v>
      </c>
    </row>
    <row r="16" spans="1:7" x14ac:dyDescent="0.2">
      <c r="A16" s="21"/>
      <c r="B16" s="21"/>
      <c r="C16" s="21"/>
      <c r="D16" s="21"/>
      <c r="E16" s="22">
        <v>51.8</v>
      </c>
      <c r="F16" s="22">
        <f t="shared" si="1"/>
        <v>0</v>
      </c>
    </row>
    <row r="17" spans="1:6" x14ac:dyDescent="0.2">
      <c r="A17" s="21"/>
      <c r="B17" s="21"/>
      <c r="C17" s="21"/>
      <c r="D17" s="21"/>
      <c r="E17" s="22">
        <v>60.43</v>
      </c>
      <c r="F17" s="22">
        <f t="shared" si="1"/>
        <v>0</v>
      </c>
    </row>
    <row r="18" spans="1:6" x14ac:dyDescent="0.2">
      <c r="A18" s="93"/>
      <c r="B18" s="93"/>
      <c r="C18" s="93"/>
      <c r="D18" s="93"/>
      <c r="E18" s="93"/>
      <c r="F18" s="18">
        <f>SUM(F14:F17)</f>
        <v>0</v>
      </c>
    </row>
    <row r="22" spans="1:6" x14ac:dyDescent="0.2">
      <c r="E22" s="16">
        <v>15.02</v>
      </c>
      <c r="F22" s="16">
        <f>E22*D22</f>
        <v>0</v>
      </c>
    </row>
    <row r="23" spans="1:6" x14ac:dyDescent="0.2">
      <c r="B23" s="19"/>
      <c r="C23" s="19"/>
      <c r="D23" s="19"/>
      <c r="E23" s="20">
        <v>608.20000000000005</v>
      </c>
      <c r="F23" s="20">
        <f>E23*D23</f>
        <v>0</v>
      </c>
    </row>
    <row r="24" spans="1:6" x14ac:dyDescent="0.2">
      <c r="B24" s="19"/>
      <c r="C24" s="19"/>
      <c r="D24" s="19"/>
      <c r="E24" s="20"/>
      <c r="F24" s="20"/>
    </row>
    <row r="25" spans="1:6" x14ac:dyDescent="0.2">
      <c r="B25" s="19"/>
      <c r="C25" s="19"/>
      <c r="D25" s="19"/>
      <c r="E25" s="20">
        <v>2371.4</v>
      </c>
      <c r="F25" s="20">
        <f t="shared" ref="F25" si="2">E25*D25</f>
        <v>0</v>
      </c>
    </row>
    <row r="26" spans="1:6" x14ac:dyDescent="0.2">
      <c r="A26" s="93"/>
      <c r="B26" s="93"/>
      <c r="C26" s="93"/>
      <c r="D26" s="93"/>
      <c r="E26" s="93"/>
      <c r="F26" s="18">
        <f>SUM(F22:F25)</f>
        <v>0</v>
      </c>
    </row>
    <row r="30" spans="1:6" x14ac:dyDescent="0.2">
      <c r="B30" s="19"/>
      <c r="E30" s="16">
        <v>1220</v>
      </c>
      <c r="F30" s="16">
        <f>E30*D30</f>
        <v>0</v>
      </c>
    </row>
    <row r="31" spans="1:6" x14ac:dyDescent="0.2">
      <c r="B31" s="19"/>
      <c r="E31" s="16">
        <v>1220</v>
      </c>
      <c r="F31" s="16">
        <f t="shared" ref="F31:F32" si="3">E31*D31</f>
        <v>0</v>
      </c>
    </row>
    <row r="32" spans="1:6" x14ac:dyDescent="0.2">
      <c r="E32" s="16">
        <v>75</v>
      </c>
      <c r="F32" s="16">
        <f t="shared" si="3"/>
        <v>0</v>
      </c>
    </row>
    <row r="33" spans="1:6" x14ac:dyDescent="0.2">
      <c r="A33" s="93"/>
      <c r="B33" s="93"/>
      <c r="C33" s="93"/>
      <c r="D33" s="93"/>
      <c r="E33" s="93"/>
      <c r="F33" s="18">
        <f>SUM(F30:F32)</f>
        <v>0</v>
      </c>
    </row>
    <row r="36" spans="1:6" x14ac:dyDescent="0.2">
      <c r="A36" s="21"/>
      <c r="B36" s="21"/>
      <c r="C36" s="21"/>
      <c r="D36" s="21"/>
      <c r="E36" s="22">
        <v>15.49</v>
      </c>
      <c r="F36" s="22">
        <f>E36*D36</f>
        <v>0</v>
      </c>
    </row>
    <row r="37" spans="1:6" x14ac:dyDescent="0.2">
      <c r="A37" s="21"/>
      <c r="B37" s="21"/>
      <c r="C37" s="21"/>
      <c r="D37" s="21"/>
      <c r="E37" s="22">
        <v>12.53</v>
      </c>
      <c r="F37" s="22">
        <f t="shared" ref="F37:F84" si="4">E37*D37</f>
        <v>0</v>
      </c>
    </row>
    <row r="38" spans="1:6" x14ac:dyDescent="0.2">
      <c r="A38" s="21"/>
      <c r="B38" s="21"/>
      <c r="C38" s="21"/>
      <c r="D38" s="21"/>
      <c r="E38" s="22">
        <v>8.7200000000000006</v>
      </c>
      <c r="F38" s="22">
        <f t="shared" si="4"/>
        <v>0</v>
      </c>
    </row>
    <row r="39" spans="1:6" x14ac:dyDescent="0.2">
      <c r="A39" s="21"/>
      <c r="B39" s="21"/>
      <c r="C39" s="21"/>
      <c r="D39" s="21"/>
      <c r="E39" s="22">
        <v>4.33</v>
      </c>
      <c r="F39" s="22">
        <f t="shared" si="4"/>
        <v>0</v>
      </c>
    </row>
    <row r="40" spans="1:6" x14ac:dyDescent="0.2">
      <c r="A40" s="21"/>
      <c r="B40" s="21"/>
      <c r="C40" s="21"/>
      <c r="D40" s="21"/>
      <c r="E40" s="22">
        <v>6.53</v>
      </c>
      <c r="F40" s="22">
        <f t="shared" si="4"/>
        <v>0</v>
      </c>
    </row>
    <row r="41" spans="1:6" x14ac:dyDescent="0.2">
      <c r="A41" s="21"/>
      <c r="B41" s="21"/>
      <c r="C41" s="21"/>
      <c r="D41" s="21"/>
      <c r="E41" s="22"/>
      <c r="F41" s="22"/>
    </row>
    <row r="42" spans="1:6" x14ac:dyDescent="0.2">
      <c r="A42" s="21"/>
      <c r="B42" s="21"/>
      <c r="C42" s="21"/>
      <c r="D42" s="21"/>
      <c r="E42" s="22">
        <v>10.94</v>
      </c>
      <c r="F42" s="22">
        <f t="shared" si="4"/>
        <v>0</v>
      </c>
    </row>
    <row r="43" spans="1:6" x14ac:dyDescent="0.2">
      <c r="A43" s="21"/>
      <c r="B43" s="21"/>
      <c r="C43" s="21"/>
      <c r="D43" s="21"/>
      <c r="E43" s="22">
        <v>3.83</v>
      </c>
      <c r="F43" s="22">
        <f t="shared" si="4"/>
        <v>0</v>
      </c>
    </row>
    <row r="44" spans="1:6" x14ac:dyDescent="0.2">
      <c r="A44" s="21"/>
      <c r="B44" s="21"/>
      <c r="C44" s="21"/>
      <c r="D44" s="21"/>
      <c r="E44" s="22">
        <v>3.28</v>
      </c>
      <c r="F44" s="22">
        <f t="shared" si="4"/>
        <v>0</v>
      </c>
    </row>
    <row r="45" spans="1:6" x14ac:dyDescent="0.2">
      <c r="E45" s="16"/>
      <c r="F45" s="16"/>
    </row>
    <row r="46" spans="1:6" x14ac:dyDescent="0.2">
      <c r="A46" s="21"/>
      <c r="B46" s="21"/>
      <c r="C46" s="21"/>
      <c r="D46" s="21"/>
      <c r="E46" s="22">
        <v>145.6</v>
      </c>
      <c r="F46" s="22">
        <f t="shared" si="4"/>
        <v>0</v>
      </c>
    </row>
    <row r="47" spans="1:6" x14ac:dyDescent="0.2">
      <c r="A47" s="21"/>
      <c r="B47" s="21"/>
      <c r="C47" s="21"/>
      <c r="D47" s="21"/>
      <c r="E47" s="22">
        <v>192.24</v>
      </c>
      <c r="F47" s="22">
        <f t="shared" si="4"/>
        <v>0</v>
      </c>
    </row>
    <row r="48" spans="1:6" x14ac:dyDescent="0.2">
      <c r="A48" s="21"/>
      <c r="B48" s="21"/>
      <c r="C48" s="21"/>
      <c r="D48" s="21"/>
      <c r="E48" s="22">
        <v>364.86</v>
      </c>
      <c r="F48" s="22">
        <f t="shared" si="4"/>
        <v>0</v>
      </c>
    </row>
    <row r="49" spans="1:6" x14ac:dyDescent="0.2">
      <c r="A49" s="21"/>
      <c r="B49" s="21"/>
      <c r="C49" s="21"/>
      <c r="D49" s="21"/>
      <c r="E49" s="22"/>
      <c r="F49" s="22"/>
    </row>
    <row r="50" spans="1:6" x14ac:dyDescent="0.2">
      <c r="A50" s="21"/>
      <c r="B50" s="21"/>
      <c r="C50" s="21"/>
      <c r="D50" s="21"/>
      <c r="E50" s="22">
        <v>108.12</v>
      </c>
      <c r="F50" s="22">
        <f t="shared" si="4"/>
        <v>0</v>
      </c>
    </row>
    <row r="51" spans="1:6" x14ac:dyDescent="0.2">
      <c r="A51" s="21"/>
      <c r="B51" s="21"/>
      <c r="C51" s="21"/>
      <c r="D51" s="21"/>
      <c r="E51" s="22">
        <v>138.47</v>
      </c>
      <c r="F51" s="22">
        <f t="shared" si="4"/>
        <v>0</v>
      </c>
    </row>
    <row r="52" spans="1:6" x14ac:dyDescent="0.2">
      <c r="A52" s="21"/>
      <c r="B52" s="21"/>
      <c r="C52" s="21"/>
      <c r="D52" s="21"/>
      <c r="E52" s="22">
        <v>182.75</v>
      </c>
      <c r="F52" s="22">
        <f t="shared" si="4"/>
        <v>0</v>
      </c>
    </row>
    <row r="53" spans="1:6" x14ac:dyDescent="0.2">
      <c r="E53" s="16"/>
      <c r="F53" s="16"/>
    </row>
    <row r="54" spans="1:6" x14ac:dyDescent="0.2">
      <c r="E54" s="16">
        <v>108.12</v>
      </c>
      <c r="F54" s="16">
        <f t="shared" si="4"/>
        <v>0</v>
      </c>
    </row>
    <row r="55" spans="1:6" x14ac:dyDescent="0.2">
      <c r="E55" s="16"/>
      <c r="F55" s="16"/>
    </row>
    <row r="56" spans="1:6" x14ac:dyDescent="0.2">
      <c r="E56" s="16">
        <v>3300</v>
      </c>
      <c r="F56" s="16">
        <f t="shared" si="4"/>
        <v>0</v>
      </c>
    </row>
    <row r="57" spans="1:6" x14ac:dyDescent="0.2">
      <c r="E57" s="16">
        <v>70</v>
      </c>
      <c r="F57" s="16">
        <f t="shared" si="4"/>
        <v>0</v>
      </c>
    </row>
    <row r="58" spans="1:6" x14ac:dyDescent="0.2">
      <c r="E58" s="16">
        <v>30</v>
      </c>
      <c r="F58" s="16">
        <f t="shared" si="4"/>
        <v>0</v>
      </c>
    </row>
    <row r="59" spans="1:6" x14ac:dyDescent="0.2">
      <c r="E59" s="16"/>
      <c r="F59" s="16"/>
    </row>
    <row r="60" spans="1:6" x14ac:dyDescent="0.2">
      <c r="E60" s="16">
        <v>9</v>
      </c>
      <c r="F60" s="16">
        <f t="shared" si="4"/>
        <v>0</v>
      </c>
    </row>
    <row r="61" spans="1:6" x14ac:dyDescent="0.2">
      <c r="E61" s="16">
        <v>14</v>
      </c>
      <c r="F61" s="16">
        <f t="shared" si="4"/>
        <v>0</v>
      </c>
    </row>
    <row r="62" spans="1:6" x14ac:dyDescent="0.2">
      <c r="E62" s="16">
        <v>23</v>
      </c>
      <c r="F62" s="16">
        <f t="shared" si="4"/>
        <v>0</v>
      </c>
    </row>
    <row r="63" spans="1:6" x14ac:dyDescent="0.2">
      <c r="E63" s="16">
        <v>24</v>
      </c>
      <c r="F63" s="16">
        <f t="shared" si="4"/>
        <v>0</v>
      </c>
    </row>
    <row r="64" spans="1:6" x14ac:dyDescent="0.2">
      <c r="E64" s="16"/>
      <c r="F64" s="16"/>
    </row>
    <row r="65" spans="5:6" x14ac:dyDescent="0.2">
      <c r="E65" s="16">
        <v>39</v>
      </c>
      <c r="F65" s="16">
        <f t="shared" si="4"/>
        <v>0</v>
      </c>
    </row>
    <row r="66" spans="5:6" x14ac:dyDescent="0.2">
      <c r="E66" s="16">
        <v>22</v>
      </c>
      <c r="F66" s="16">
        <f t="shared" si="4"/>
        <v>0</v>
      </c>
    </row>
    <row r="67" spans="5:6" x14ac:dyDescent="0.2">
      <c r="E67" s="16">
        <v>160</v>
      </c>
      <c r="F67" s="16">
        <f t="shared" si="4"/>
        <v>0</v>
      </c>
    </row>
    <row r="68" spans="5:6" x14ac:dyDescent="0.2">
      <c r="E68" s="16">
        <v>273</v>
      </c>
      <c r="F68" s="16">
        <f t="shared" si="4"/>
        <v>0</v>
      </c>
    </row>
    <row r="69" spans="5:6" x14ac:dyDescent="0.2">
      <c r="E69" s="16"/>
      <c r="F69" s="16"/>
    </row>
    <row r="70" spans="5:6" x14ac:dyDescent="0.2">
      <c r="E70" s="16">
        <v>745</v>
      </c>
      <c r="F70" s="16">
        <f t="shared" si="4"/>
        <v>0</v>
      </c>
    </row>
    <row r="71" spans="5:6" x14ac:dyDescent="0.2">
      <c r="E71" s="16">
        <v>900</v>
      </c>
      <c r="F71" s="16">
        <f t="shared" si="4"/>
        <v>0</v>
      </c>
    </row>
    <row r="72" spans="5:6" x14ac:dyDescent="0.2">
      <c r="E72" s="16">
        <v>250</v>
      </c>
      <c r="F72" s="16">
        <f t="shared" si="4"/>
        <v>0</v>
      </c>
    </row>
    <row r="73" spans="5:6" x14ac:dyDescent="0.2">
      <c r="E73" s="16">
        <v>230</v>
      </c>
      <c r="F73" s="16">
        <f t="shared" si="4"/>
        <v>0</v>
      </c>
    </row>
    <row r="74" spans="5:6" x14ac:dyDescent="0.2">
      <c r="E74" s="16">
        <v>190</v>
      </c>
      <c r="F74" s="16">
        <f t="shared" si="4"/>
        <v>0</v>
      </c>
    </row>
    <row r="75" spans="5:6" x14ac:dyDescent="0.2">
      <c r="E75" s="16">
        <v>40</v>
      </c>
      <c r="F75" s="16">
        <f t="shared" si="4"/>
        <v>0</v>
      </c>
    </row>
    <row r="76" spans="5:6" x14ac:dyDescent="0.2">
      <c r="E76" s="16">
        <v>34</v>
      </c>
      <c r="F76" s="16">
        <f t="shared" si="4"/>
        <v>0</v>
      </c>
    </row>
    <row r="77" spans="5:6" x14ac:dyDescent="0.2">
      <c r="E77" s="16">
        <v>27</v>
      </c>
      <c r="F77" s="16">
        <f t="shared" si="4"/>
        <v>0</v>
      </c>
    </row>
    <row r="78" spans="5:6" x14ac:dyDescent="0.2">
      <c r="E78" s="16">
        <v>180</v>
      </c>
      <c r="F78" s="16">
        <f t="shared" si="4"/>
        <v>0</v>
      </c>
    </row>
    <row r="79" spans="5:6" x14ac:dyDescent="0.2">
      <c r="E79" s="16"/>
      <c r="F79" s="16"/>
    </row>
    <row r="80" spans="5:6" x14ac:dyDescent="0.2">
      <c r="E80" s="16">
        <v>60</v>
      </c>
      <c r="F80" s="16">
        <f t="shared" si="4"/>
        <v>0</v>
      </c>
    </row>
    <row r="81" spans="1:6" x14ac:dyDescent="0.2">
      <c r="E81" s="16">
        <v>240</v>
      </c>
      <c r="F81" s="16">
        <f t="shared" si="4"/>
        <v>0</v>
      </c>
    </row>
    <row r="82" spans="1:6" x14ac:dyDescent="0.2">
      <c r="E82" s="16">
        <v>30</v>
      </c>
      <c r="F82" s="16">
        <f t="shared" si="4"/>
        <v>0</v>
      </c>
    </row>
    <row r="83" spans="1:6" x14ac:dyDescent="0.2">
      <c r="E83" s="16">
        <v>215</v>
      </c>
      <c r="F83" s="16">
        <f t="shared" si="4"/>
        <v>0</v>
      </c>
    </row>
    <row r="84" spans="1:6" x14ac:dyDescent="0.2">
      <c r="E84" s="16">
        <v>245</v>
      </c>
      <c r="F84" s="16">
        <f t="shared" si="4"/>
        <v>0</v>
      </c>
    </row>
    <row r="85" spans="1:6" x14ac:dyDescent="0.2">
      <c r="E85" s="16">
        <v>429</v>
      </c>
      <c r="F85" s="16">
        <f>E85*D85</f>
        <v>0</v>
      </c>
    </row>
    <row r="86" spans="1:6" x14ac:dyDescent="0.2">
      <c r="A86" s="93"/>
      <c r="B86" s="93"/>
      <c r="C86" s="93"/>
      <c r="D86" s="93"/>
      <c r="E86" s="93"/>
      <c r="F86" s="18">
        <v>24221</v>
      </c>
    </row>
    <row r="90" spans="1:6" x14ac:dyDescent="0.2">
      <c r="E90" s="16">
        <v>10</v>
      </c>
      <c r="F90" s="16">
        <f>E90*D90</f>
        <v>0</v>
      </c>
    </row>
    <row r="91" spans="1:6" x14ac:dyDescent="0.2">
      <c r="E91" s="16">
        <v>8</v>
      </c>
      <c r="F91" s="16">
        <f t="shared" ref="F91:F144" si="5">E91*D91</f>
        <v>0</v>
      </c>
    </row>
    <row r="92" spans="1:6" x14ac:dyDescent="0.2">
      <c r="E92" s="16"/>
      <c r="F92" s="16"/>
    </row>
    <row r="93" spans="1:6" x14ac:dyDescent="0.2">
      <c r="E93" s="16">
        <v>2.6</v>
      </c>
      <c r="F93" s="16">
        <f t="shared" si="5"/>
        <v>0</v>
      </c>
    </row>
    <row r="94" spans="1:6" x14ac:dyDescent="0.2">
      <c r="E94" s="16">
        <v>3.1</v>
      </c>
      <c r="F94" s="16">
        <f t="shared" si="5"/>
        <v>0</v>
      </c>
    </row>
    <row r="95" spans="1:6" x14ac:dyDescent="0.2">
      <c r="E95" s="16">
        <v>4</v>
      </c>
      <c r="F95" s="16">
        <f t="shared" si="5"/>
        <v>0</v>
      </c>
    </row>
    <row r="96" spans="1:6" x14ac:dyDescent="0.2">
      <c r="E96" s="16">
        <v>4.9000000000000004</v>
      </c>
      <c r="F96" s="16">
        <f t="shared" si="5"/>
        <v>0</v>
      </c>
    </row>
    <row r="97" spans="5:6" x14ac:dyDescent="0.2">
      <c r="E97" s="16">
        <v>7.5</v>
      </c>
      <c r="F97" s="16">
        <f t="shared" si="5"/>
        <v>0</v>
      </c>
    </row>
    <row r="98" spans="5:6" x14ac:dyDescent="0.2">
      <c r="E98" s="16">
        <v>10</v>
      </c>
      <c r="F98" s="16">
        <f t="shared" si="5"/>
        <v>0</v>
      </c>
    </row>
    <row r="99" spans="5:6" x14ac:dyDescent="0.2">
      <c r="E99" s="16"/>
      <c r="F99" s="16"/>
    </row>
    <row r="100" spans="5:6" x14ac:dyDescent="0.2">
      <c r="E100" s="16">
        <v>4.7</v>
      </c>
      <c r="F100" s="16">
        <f t="shared" si="5"/>
        <v>0</v>
      </c>
    </row>
    <row r="101" spans="5:6" x14ac:dyDescent="0.2">
      <c r="E101" s="16">
        <v>3.7</v>
      </c>
      <c r="F101" s="16">
        <f t="shared" si="5"/>
        <v>0</v>
      </c>
    </row>
    <row r="102" spans="5:6" x14ac:dyDescent="0.2">
      <c r="E102" s="16"/>
      <c r="F102" s="16"/>
    </row>
    <row r="103" spans="5:6" x14ac:dyDescent="0.2">
      <c r="E103" s="16">
        <v>10.7</v>
      </c>
      <c r="F103" s="16">
        <f t="shared" si="5"/>
        <v>0</v>
      </c>
    </row>
    <row r="104" spans="5:6" x14ac:dyDescent="0.2">
      <c r="E104" s="16">
        <v>17.3</v>
      </c>
      <c r="F104" s="16">
        <f t="shared" si="5"/>
        <v>0</v>
      </c>
    </row>
    <row r="105" spans="5:6" x14ac:dyDescent="0.2">
      <c r="E105" s="16"/>
      <c r="F105" s="16"/>
    </row>
    <row r="106" spans="5:6" x14ac:dyDescent="0.2">
      <c r="E106" s="16">
        <v>18.600000000000001</v>
      </c>
      <c r="F106" s="16">
        <f t="shared" si="5"/>
        <v>0</v>
      </c>
    </row>
    <row r="107" spans="5:6" x14ac:dyDescent="0.2">
      <c r="E107" s="16"/>
      <c r="F107" s="16"/>
    </row>
    <row r="108" spans="5:6" x14ac:dyDescent="0.2">
      <c r="E108" s="16">
        <v>21</v>
      </c>
      <c r="F108" s="16">
        <f t="shared" si="5"/>
        <v>0</v>
      </c>
    </row>
    <row r="109" spans="5:6" x14ac:dyDescent="0.2">
      <c r="E109" s="16">
        <v>25</v>
      </c>
      <c r="F109" s="16">
        <f t="shared" si="5"/>
        <v>0</v>
      </c>
    </row>
    <row r="110" spans="5:6" x14ac:dyDescent="0.2">
      <c r="E110" s="16"/>
      <c r="F110" s="16"/>
    </row>
    <row r="111" spans="5:6" x14ac:dyDescent="0.2">
      <c r="E111" s="16">
        <v>3.7</v>
      </c>
      <c r="F111" s="16">
        <f t="shared" si="5"/>
        <v>0</v>
      </c>
    </row>
    <row r="112" spans="5:6" x14ac:dyDescent="0.2">
      <c r="E112" s="16">
        <v>3.7</v>
      </c>
      <c r="F112" s="16">
        <f t="shared" si="5"/>
        <v>0</v>
      </c>
    </row>
    <row r="113" spans="5:6" x14ac:dyDescent="0.2">
      <c r="E113" s="16">
        <v>3.7</v>
      </c>
      <c r="F113" s="16">
        <f t="shared" si="5"/>
        <v>0</v>
      </c>
    </row>
    <row r="114" spans="5:6" x14ac:dyDescent="0.2">
      <c r="E114" s="16"/>
      <c r="F114" s="16"/>
    </row>
    <row r="115" spans="5:6" x14ac:dyDescent="0.2">
      <c r="E115" s="16">
        <v>330</v>
      </c>
      <c r="F115" s="16">
        <f t="shared" si="5"/>
        <v>0</v>
      </c>
    </row>
    <row r="116" spans="5:6" x14ac:dyDescent="0.2">
      <c r="E116" s="16">
        <v>110</v>
      </c>
      <c r="F116" s="16">
        <f t="shared" si="5"/>
        <v>0</v>
      </c>
    </row>
    <row r="117" spans="5:6" x14ac:dyDescent="0.2">
      <c r="E117" s="16">
        <v>16</v>
      </c>
      <c r="F117" s="16">
        <f t="shared" si="5"/>
        <v>0</v>
      </c>
    </row>
    <row r="118" spans="5:6" x14ac:dyDescent="0.2">
      <c r="E118" s="16">
        <v>16</v>
      </c>
      <c r="F118" s="16">
        <f t="shared" si="5"/>
        <v>0</v>
      </c>
    </row>
    <row r="119" spans="5:6" x14ac:dyDescent="0.2">
      <c r="E119" s="16">
        <v>94</v>
      </c>
      <c r="F119" s="16">
        <f t="shared" si="5"/>
        <v>0</v>
      </c>
    </row>
    <row r="120" spans="5:6" x14ac:dyDescent="0.2">
      <c r="E120" s="16">
        <v>94</v>
      </c>
      <c r="F120" s="16">
        <f t="shared" si="5"/>
        <v>0</v>
      </c>
    </row>
    <row r="121" spans="5:6" x14ac:dyDescent="0.2">
      <c r="E121" s="16"/>
      <c r="F121" s="16"/>
    </row>
    <row r="122" spans="5:6" x14ac:dyDescent="0.2">
      <c r="E122" s="16">
        <v>330</v>
      </c>
      <c r="F122" s="16">
        <f t="shared" si="5"/>
        <v>0</v>
      </c>
    </row>
    <row r="123" spans="5:6" x14ac:dyDescent="0.2">
      <c r="E123" s="16">
        <v>94</v>
      </c>
      <c r="F123" s="16">
        <f t="shared" si="5"/>
        <v>0</v>
      </c>
    </row>
    <row r="124" spans="5:6" x14ac:dyDescent="0.2">
      <c r="E124" s="16">
        <v>16</v>
      </c>
      <c r="F124" s="16">
        <f t="shared" si="5"/>
        <v>0</v>
      </c>
    </row>
    <row r="125" spans="5:6" x14ac:dyDescent="0.2">
      <c r="E125" s="16">
        <v>16</v>
      </c>
      <c r="F125" s="16">
        <f t="shared" si="5"/>
        <v>0</v>
      </c>
    </row>
    <row r="126" spans="5:6" x14ac:dyDescent="0.2">
      <c r="E126" s="16"/>
      <c r="F126" s="16"/>
    </row>
    <row r="127" spans="5:6" x14ac:dyDescent="0.2">
      <c r="E127" s="16">
        <v>330</v>
      </c>
      <c r="F127" s="16">
        <f t="shared" si="5"/>
        <v>0</v>
      </c>
    </row>
    <row r="128" spans="5:6" x14ac:dyDescent="0.2">
      <c r="E128" s="16">
        <v>94</v>
      </c>
      <c r="F128" s="16">
        <f t="shared" si="5"/>
        <v>0</v>
      </c>
    </row>
    <row r="129" spans="5:6" x14ac:dyDescent="0.2">
      <c r="E129" s="16">
        <v>16</v>
      </c>
      <c r="F129" s="16">
        <f t="shared" si="5"/>
        <v>0</v>
      </c>
    </row>
    <row r="130" spans="5:6" x14ac:dyDescent="0.2">
      <c r="E130" s="16">
        <v>16</v>
      </c>
      <c r="F130" s="16">
        <f t="shared" si="5"/>
        <v>0</v>
      </c>
    </row>
    <row r="131" spans="5:6" x14ac:dyDescent="0.2">
      <c r="E131" s="16">
        <v>16</v>
      </c>
      <c r="F131" s="16">
        <f t="shared" si="5"/>
        <v>0</v>
      </c>
    </row>
    <row r="132" spans="5:6" x14ac:dyDescent="0.2">
      <c r="E132" s="16"/>
      <c r="F132" s="16"/>
    </row>
    <row r="133" spans="5:6" x14ac:dyDescent="0.2">
      <c r="E133" s="16">
        <v>1200</v>
      </c>
      <c r="F133" s="16">
        <f t="shared" si="5"/>
        <v>0</v>
      </c>
    </row>
    <row r="134" spans="5:6" x14ac:dyDescent="0.2">
      <c r="E134" s="16"/>
      <c r="F134" s="16"/>
    </row>
    <row r="135" spans="5:6" x14ac:dyDescent="0.2">
      <c r="E135" s="16">
        <v>195</v>
      </c>
      <c r="F135" s="16">
        <f t="shared" si="5"/>
        <v>0</v>
      </c>
    </row>
    <row r="136" spans="5:6" x14ac:dyDescent="0.2">
      <c r="E136" s="16"/>
      <c r="F136" s="16"/>
    </row>
    <row r="137" spans="5:6" x14ac:dyDescent="0.2">
      <c r="E137" s="16">
        <v>20.9</v>
      </c>
      <c r="F137" s="16">
        <f t="shared" si="5"/>
        <v>0</v>
      </c>
    </row>
    <row r="138" spans="5:6" x14ac:dyDescent="0.2">
      <c r="E138" s="16"/>
      <c r="F138" s="16"/>
    </row>
    <row r="139" spans="5:6" x14ac:dyDescent="0.2">
      <c r="E139" s="16">
        <v>85</v>
      </c>
      <c r="F139" s="16">
        <f t="shared" si="5"/>
        <v>0</v>
      </c>
    </row>
    <row r="140" spans="5:6" x14ac:dyDescent="0.2">
      <c r="E140" s="16">
        <v>130</v>
      </c>
      <c r="F140" s="16">
        <f t="shared" si="5"/>
        <v>0</v>
      </c>
    </row>
    <row r="141" spans="5:6" x14ac:dyDescent="0.2">
      <c r="E141" s="16"/>
      <c r="F141" s="16"/>
    </row>
    <row r="142" spans="5:6" x14ac:dyDescent="0.2">
      <c r="E142" s="16">
        <v>26</v>
      </c>
      <c r="F142" s="16">
        <f t="shared" si="5"/>
        <v>0</v>
      </c>
    </row>
    <row r="143" spans="5:6" x14ac:dyDescent="0.2">
      <c r="E143" s="16">
        <v>6.7</v>
      </c>
      <c r="F143" s="16">
        <f t="shared" si="5"/>
        <v>0</v>
      </c>
    </row>
    <row r="144" spans="5:6" x14ac:dyDescent="0.2">
      <c r="E144" s="16">
        <v>6.7</v>
      </c>
      <c r="F144" s="16">
        <f t="shared" si="5"/>
        <v>0</v>
      </c>
    </row>
    <row r="145" spans="1:6" x14ac:dyDescent="0.2">
      <c r="A145" s="93"/>
      <c r="B145" s="93"/>
      <c r="C145" s="93"/>
      <c r="D145" s="93"/>
      <c r="E145" s="93"/>
      <c r="F145" s="18">
        <f>SUM(F90:F144)</f>
        <v>0</v>
      </c>
    </row>
    <row r="148" spans="1:6" x14ac:dyDescent="0.2">
      <c r="A148" s="21"/>
      <c r="B148" s="21"/>
      <c r="C148" s="21"/>
      <c r="D148" s="21"/>
      <c r="E148" s="21"/>
      <c r="F148" s="21"/>
    </row>
    <row r="149" spans="1:6" x14ac:dyDescent="0.2">
      <c r="A149" s="21"/>
      <c r="B149" s="21"/>
      <c r="C149" s="21"/>
      <c r="D149" s="21"/>
      <c r="E149" s="22">
        <v>40.57</v>
      </c>
      <c r="F149" s="22">
        <f>E149*D149</f>
        <v>0</v>
      </c>
    </row>
    <row r="150" spans="1:6" x14ac:dyDescent="0.2">
      <c r="A150" s="21"/>
      <c r="B150" s="21"/>
      <c r="C150" s="21"/>
      <c r="D150" s="21"/>
      <c r="E150" s="22">
        <v>36.99</v>
      </c>
      <c r="F150" s="22">
        <f t="shared" ref="F150:F157" si="6">E150*D150</f>
        <v>0</v>
      </c>
    </row>
    <row r="151" spans="1:6" x14ac:dyDescent="0.2">
      <c r="A151" s="21"/>
      <c r="B151" s="21"/>
      <c r="C151" s="21"/>
      <c r="D151" s="21"/>
      <c r="E151" s="22">
        <v>19.77</v>
      </c>
      <c r="F151" s="22">
        <f t="shared" si="6"/>
        <v>0</v>
      </c>
    </row>
    <row r="152" spans="1:6" x14ac:dyDescent="0.2">
      <c r="A152" s="21"/>
      <c r="B152" s="21"/>
      <c r="C152" s="21"/>
      <c r="D152" s="21"/>
      <c r="E152" s="22"/>
      <c r="F152" s="22"/>
    </row>
    <row r="153" spans="1:6" x14ac:dyDescent="0.2">
      <c r="A153" s="21"/>
      <c r="B153" s="21"/>
      <c r="C153" s="21"/>
      <c r="D153" s="21"/>
      <c r="E153" s="22">
        <v>471.56</v>
      </c>
      <c r="F153" s="22">
        <f t="shared" si="6"/>
        <v>0</v>
      </c>
    </row>
    <row r="154" spans="1:6" x14ac:dyDescent="0.2">
      <c r="A154" s="21"/>
      <c r="B154" s="21"/>
      <c r="C154" s="21"/>
      <c r="D154" s="21"/>
      <c r="E154" s="22"/>
      <c r="F154" s="22"/>
    </row>
    <row r="155" spans="1:6" x14ac:dyDescent="0.2">
      <c r="A155" s="21"/>
      <c r="B155" s="21"/>
      <c r="C155" s="21"/>
      <c r="D155" s="21"/>
      <c r="E155" s="22">
        <v>136.69999999999999</v>
      </c>
      <c r="F155" s="22">
        <f t="shared" si="6"/>
        <v>0</v>
      </c>
    </row>
    <row r="156" spans="1:6" x14ac:dyDescent="0.2">
      <c r="A156" s="21"/>
      <c r="B156" s="21"/>
      <c r="C156" s="21"/>
      <c r="D156" s="23"/>
      <c r="E156" s="22"/>
      <c r="F156" s="22"/>
    </row>
    <row r="157" spans="1:6" x14ac:dyDescent="0.2">
      <c r="A157" s="21"/>
      <c r="B157" s="21"/>
      <c r="C157" s="21"/>
      <c r="D157" s="23"/>
      <c r="E157" s="22">
        <v>10.06</v>
      </c>
      <c r="F157" s="22">
        <f t="shared" si="6"/>
        <v>0</v>
      </c>
    </row>
    <row r="158" spans="1:6" x14ac:dyDescent="0.2">
      <c r="A158" s="93"/>
      <c r="B158" s="93"/>
      <c r="C158" s="93"/>
      <c r="D158" s="93"/>
      <c r="E158" s="93"/>
      <c r="F158" s="18">
        <f>SUM(F149:F157)</f>
        <v>0</v>
      </c>
    </row>
    <row r="161" spans="1:6" x14ac:dyDescent="0.2">
      <c r="A161" s="21"/>
      <c r="B161" s="21"/>
      <c r="C161" s="21"/>
      <c r="D161" s="21"/>
      <c r="E161" s="21"/>
      <c r="F161" s="21"/>
    </row>
    <row r="162" spans="1:6" x14ac:dyDescent="0.2">
      <c r="A162" s="21"/>
      <c r="B162" s="21"/>
      <c r="C162" s="21"/>
      <c r="D162" s="21"/>
      <c r="E162" s="22">
        <v>755.62</v>
      </c>
      <c r="F162" s="22">
        <f>E162*D162</f>
        <v>0</v>
      </c>
    </row>
    <row r="163" spans="1:6" x14ac:dyDescent="0.2">
      <c r="A163" s="21"/>
      <c r="B163" s="21"/>
      <c r="C163" s="21"/>
      <c r="D163" s="21"/>
      <c r="E163" s="22">
        <v>863.57</v>
      </c>
      <c r="F163" s="22">
        <f t="shared" ref="F163:F171" si="7">E163*D163</f>
        <v>0</v>
      </c>
    </row>
    <row r="164" spans="1:6" x14ac:dyDescent="0.2">
      <c r="A164" s="21"/>
      <c r="B164" s="21"/>
      <c r="C164" s="21"/>
      <c r="D164" s="21"/>
      <c r="E164" s="22">
        <v>971.52</v>
      </c>
      <c r="F164" s="22">
        <f t="shared" si="7"/>
        <v>0</v>
      </c>
    </row>
    <row r="165" spans="1:6" x14ac:dyDescent="0.2">
      <c r="A165" s="21"/>
      <c r="B165" s="21"/>
      <c r="C165" s="21"/>
      <c r="D165" s="21"/>
      <c r="E165" s="22">
        <v>235.19</v>
      </c>
      <c r="F165" s="22">
        <f t="shared" si="7"/>
        <v>0</v>
      </c>
    </row>
    <row r="166" spans="1:6" x14ac:dyDescent="0.2">
      <c r="A166" s="21"/>
      <c r="B166" s="21"/>
      <c r="C166" s="21"/>
      <c r="D166" s="21"/>
      <c r="E166" s="22">
        <v>516.14</v>
      </c>
      <c r="F166" s="22">
        <f t="shared" si="7"/>
        <v>0</v>
      </c>
    </row>
    <row r="167" spans="1:6" x14ac:dyDescent="0.2">
      <c r="A167" s="21"/>
      <c r="B167" s="21"/>
      <c r="C167" s="21"/>
      <c r="D167" s="21"/>
      <c r="E167" s="22"/>
      <c r="F167" s="22"/>
    </row>
    <row r="168" spans="1:6" x14ac:dyDescent="0.2">
      <c r="A168" s="21"/>
      <c r="B168" s="21"/>
      <c r="C168" s="21"/>
      <c r="D168" s="21"/>
      <c r="E168" s="22">
        <v>736.42</v>
      </c>
      <c r="F168" s="22">
        <f t="shared" si="7"/>
        <v>0</v>
      </c>
    </row>
    <row r="169" spans="1:6" x14ac:dyDescent="0.2">
      <c r="A169" s="21"/>
      <c r="B169" s="21"/>
      <c r="C169" s="21"/>
      <c r="D169" s="21"/>
      <c r="E169" s="22"/>
      <c r="F169" s="22"/>
    </row>
    <row r="170" spans="1:6" x14ac:dyDescent="0.2">
      <c r="A170" s="21"/>
      <c r="B170" s="21"/>
      <c r="C170" s="21"/>
      <c r="D170" s="21"/>
      <c r="E170" s="22">
        <v>78.59</v>
      </c>
      <c r="F170" s="22">
        <f t="shared" si="7"/>
        <v>0</v>
      </c>
    </row>
    <row r="171" spans="1:6" x14ac:dyDescent="0.2">
      <c r="A171" s="21"/>
      <c r="B171" s="21"/>
      <c r="C171" s="21"/>
      <c r="D171" s="21"/>
      <c r="E171" s="22">
        <v>19.649999999999999</v>
      </c>
      <c r="F171" s="22">
        <f t="shared" si="7"/>
        <v>0</v>
      </c>
    </row>
    <row r="172" spans="1:6" x14ac:dyDescent="0.2">
      <c r="A172" s="95"/>
      <c r="B172" s="95"/>
      <c r="C172" s="95"/>
      <c r="D172" s="95"/>
      <c r="E172" s="95"/>
      <c r="F172" s="24">
        <f>SUM(F162:F171)</f>
        <v>0</v>
      </c>
    </row>
    <row r="175" spans="1:6" x14ac:dyDescent="0.2">
      <c r="A175" s="21"/>
      <c r="B175" s="21"/>
      <c r="C175" s="21"/>
      <c r="D175" s="21"/>
      <c r="E175" s="21"/>
      <c r="F175" s="21"/>
    </row>
    <row r="176" spans="1:6" x14ac:dyDescent="0.2">
      <c r="A176" s="21"/>
      <c r="B176" s="21"/>
      <c r="C176" s="21"/>
      <c r="D176" s="21"/>
      <c r="E176" s="22">
        <v>58.6</v>
      </c>
      <c r="F176" s="22">
        <f>E176*D176</f>
        <v>0</v>
      </c>
    </row>
    <row r="177" spans="1:6" x14ac:dyDescent="0.2">
      <c r="A177" s="21"/>
      <c r="B177" s="21"/>
      <c r="C177" s="21"/>
      <c r="D177" s="21"/>
      <c r="E177" s="22">
        <v>25.51</v>
      </c>
      <c r="F177" s="22">
        <f t="shared" ref="F177:F180" si="8">E177*D177</f>
        <v>0</v>
      </c>
    </row>
    <row r="178" spans="1:6" x14ac:dyDescent="0.2">
      <c r="A178" s="21"/>
      <c r="B178" s="21"/>
      <c r="C178" s="21"/>
      <c r="D178" s="21"/>
      <c r="E178" s="22">
        <v>96.94</v>
      </c>
      <c r="F178" s="22">
        <f t="shared" si="8"/>
        <v>0</v>
      </c>
    </row>
    <row r="179" spans="1:6" x14ac:dyDescent="0.2">
      <c r="A179" s="21"/>
      <c r="B179" s="21"/>
      <c r="C179" s="21"/>
      <c r="D179" s="21"/>
      <c r="E179" s="22"/>
      <c r="F179" s="22"/>
    </row>
    <row r="180" spans="1:6" x14ac:dyDescent="0.2">
      <c r="A180" s="21"/>
      <c r="B180" s="21"/>
      <c r="C180" s="21"/>
      <c r="D180" s="21"/>
      <c r="E180" s="22">
        <v>31.57</v>
      </c>
      <c r="F180" s="22">
        <f t="shared" si="8"/>
        <v>0</v>
      </c>
    </row>
    <row r="181" spans="1:6" x14ac:dyDescent="0.2">
      <c r="A181" s="93"/>
      <c r="B181" s="93"/>
      <c r="C181" s="93"/>
      <c r="D181" s="93"/>
      <c r="E181" s="93"/>
      <c r="F181" s="18">
        <f>SUM(F176:F180)</f>
        <v>0</v>
      </c>
    </row>
    <row r="184" spans="1:6" x14ac:dyDescent="0.2">
      <c r="A184" s="21"/>
      <c r="B184" s="21"/>
      <c r="C184" s="21"/>
      <c r="D184" s="21"/>
      <c r="E184" s="21"/>
      <c r="F184" s="21"/>
    </row>
    <row r="185" spans="1:6" x14ac:dyDescent="0.2">
      <c r="A185" s="21"/>
      <c r="B185" s="21"/>
      <c r="C185" s="21"/>
      <c r="D185" s="21"/>
      <c r="E185" s="22">
        <v>3.47</v>
      </c>
      <c r="F185" s="22">
        <f>E185*D185</f>
        <v>0</v>
      </c>
    </row>
    <row r="186" spans="1:6" x14ac:dyDescent="0.2">
      <c r="A186" s="21"/>
      <c r="B186" s="21"/>
      <c r="C186" s="21"/>
      <c r="D186" s="21"/>
      <c r="E186" s="22">
        <v>4.18</v>
      </c>
      <c r="F186" s="22">
        <f t="shared" ref="F186:F191" si="9">E186*D186</f>
        <v>0</v>
      </c>
    </row>
    <row r="187" spans="1:6" x14ac:dyDescent="0.2">
      <c r="A187" s="21"/>
      <c r="B187" s="21"/>
      <c r="C187" s="21"/>
      <c r="D187" s="21"/>
      <c r="E187" s="22">
        <v>28.15</v>
      </c>
      <c r="F187" s="22">
        <f t="shared" si="9"/>
        <v>0</v>
      </c>
    </row>
    <row r="188" spans="1:6" x14ac:dyDescent="0.2">
      <c r="A188" s="21"/>
      <c r="B188" s="21"/>
      <c r="C188" s="21"/>
      <c r="D188" s="21"/>
      <c r="E188" s="22">
        <v>29.55</v>
      </c>
      <c r="F188" s="22">
        <f t="shared" si="9"/>
        <v>0</v>
      </c>
    </row>
    <row r="189" spans="1:6" x14ac:dyDescent="0.2">
      <c r="A189" s="21"/>
      <c r="B189" s="21"/>
      <c r="C189" s="21"/>
      <c r="D189" s="21"/>
      <c r="E189" s="22">
        <v>30.28</v>
      </c>
      <c r="F189" s="22">
        <f t="shared" si="9"/>
        <v>0</v>
      </c>
    </row>
    <row r="190" spans="1:6" x14ac:dyDescent="0.2">
      <c r="A190" s="21"/>
      <c r="B190" s="21"/>
      <c r="C190" s="21"/>
      <c r="D190" s="21"/>
      <c r="E190" s="22"/>
      <c r="F190" s="22"/>
    </row>
    <row r="191" spans="1:6" x14ac:dyDescent="0.2">
      <c r="A191" s="21"/>
      <c r="B191" s="21"/>
      <c r="C191" s="21"/>
      <c r="D191" s="21"/>
      <c r="E191" s="22">
        <v>63.67</v>
      </c>
      <c r="F191" s="22">
        <f t="shared" si="9"/>
        <v>0</v>
      </c>
    </row>
    <row r="192" spans="1:6" x14ac:dyDescent="0.2">
      <c r="A192" s="93"/>
      <c r="B192" s="93"/>
      <c r="C192" s="93"/>
      <c r="D192" s="93"/>
      <c r="E192" s="93"/>
      <c r="F192" s="18">
        <f>SUM(F185:F191)</f>
        <v>0</v>
      </c>
    </row>
    <row r="195" spans="1:6" x14ac:dyDescent="0.2">
      <c r="A195" s="21"/>
      <c r="B195" s="21"/>
      <c r="C195" s="21"/>
      <c r="D195" s="21"/>
      <c r="E195" s="21"/>
      <c r="F195" s="21"/>
    </row>
    <row r="196" spans="1:6" x14ac:dyDescent="0.2">
      <c r="A196" s="21"/>
      <c r="B196" s="21"/>
      <c r="C196" s="21"/>
      <c r="D196" s="21"/>
      <c r="E196" s="22">
        <v>465.6</v>
      </c>
      <c r="F196" s="22">
        <f>E196*D196</f>
        <v>0</v>
      </c>
    </row>
    <row r="197" spans="1:6" x14ac:dyDescent="0.2">
      <c r="A197" s="21"/>
      <c r="B197" s="21"/>
      <c r="C197" s="21"/>
      <c r="D197" s="21"/>
      <c r="E197" s="22"/>
      <c r="F197" s="22"/>
    </row>
    <row r="198" spans="1:6" x14ac:dyDescent="0.2">
      <c r="A198" s="21"/>
      <c r="B198" s="21"/>
      <c r="C198" s="21"/>
      <c r="D198" s="21"/>
      <c r="E198" s="22">
        <v>73.72</v>
      </c>
      <c r="F198" s="22">
        <f t="shared" ref="F198:F200" si="10">E198*D198</f>
        <v>0</v>
      </c>
    </row>
    <row r="199" spans="1:6" x14ac:dyDescent="0.2">
      <c r="A199" s="21"/>
      <c r="B199" s="21"/>
      <c r="C199" s="21"/>
      <c r="D199" s="21"/>
      <c r="E199" s="22"/>
      <c r="F199" s="22"/>
    </row>
    <row r="200" spans="1:6" x14ac:dyDescent="0.2">
      <c r="A200" s="21"/>
      <c r="B200" s="21"/>
      <c r="C200" s="21"/>
      <c r="D200" s="21"/>
      <c r="E200" s="22">
        <v>67.739999999999995</v>
      </c>
      <c r="F200" s="22">
        <f t="shared" si="10"/>
        <v>0</v>
      </c>
    </row>
    <row r="201" spans="1:6" x14ac:dyDescent="0.2">
      <c r="A201" s="93"/>
      <c r="B201" s="93"/>
      <c r="C201" s="93"/>
      <c r="D201" s="93"/>
      <c r="E201" s="93"/>
      <c r="F201" s="18">
        <f>SUM(F196:F200)</f>
        <v>0</v>
      </c>
    </row>
    <row r="205" spans="1:6" x14ac:dyDescent="0.2">
      <c r="A205" s="21"/>
      <c r="B205" s="21"/>
      <c r="C205" s="21"/>
      <c r="D205" s="21"/>
      <c r="E205" s="22">
        <v>89.21</v>
      </c>
      <c r="F205" s="22">
        <f>E205*D205</f>
        <v>0</v>
      </c>
    </row>
    <row r="206" spans="1:6" x14ac:dyDescent="0.2">
      <c r="A206" s="21"/>
      <c r="B206" s="21"/>
      <c r="C206" s="21"/>
      <c r="D206" s="21"/>
      <c r="E206" s="22"/>
      <c r="F206" s="22"/>
    </row>
    <row r="207" spans="1:6" x14ac:dyDescent="0.2">
      <c r="A207" s="21"/>
      <c r="B207" s="21"/>
      <c r="C207" s="21"/>
      <c r="D207" s="21"/>
      <c r="E207" s="22">
        <v>17.53</v>
      </c>
      <c r="F207" s="22">
        <f>E207*D207</f>
        <v>0</v>
      </c>
    </row>
    <row r="208" spans="1:6" x14ac:dyDescent="0.2">
      <c r="A208" s="93"/>
      <c r="B208" s="93"/>
      <c r="C208" s="93"/>
      <c r="D208" s="93"/>
      <c r="E208" s="93"/>
      <c r="F208" s="18">
        <f>SUM(F205:F207)</f>
        <v>0</v>
      </c>
    </row>
    <row r="211" spans="1:6" x14ac:dyDescent="0.2">
      <c r="A211" s="21"/>
      <c r="B211" s="21"/>
      <c r="C211" s="21"/>
      <c r="D211" s="21"/>
      <c r="E211" s="21"/>
      <c r="F211" s="21"/>
    </row>
    <row r="212" spans="1:6" x14ac:dyDescent="0.2">
      <c r="A212" s="21"/>
      <c r="B212" s="21"/>
      <c r="C212" s="21"/>
      <c r="D212" s="21"/>
      <c r="E212" s="22">
        <v>25.19</v>
      </c>
      <c r="F212" s="22">
        <f>E212*D212</f>
        <v>0</v>
      </c>
    </row>
    <row r="213" spans="1:6" x14ac:dyDescent="0.2">
      <c r="A213" s="21"/>
      <c r="B213" s="21"/>
      <c r="C213" s="21"/>
      <c r="D213" s="21"/>
      <c r="E213" s="22">
        <v>23.73</v>
      </c>
      <c r="F213" s="22">
        <f t="shared" ref="F213:F217" si="11">E213*D213</f>
        <v>0</v>
      </c>
    </row>
    <row r="214" spans="1:6" x14ac:dyDescent="0.2">
      <c r="A214" s="21"/>
      <c r="B214" s="21"/>
      <c r="C214" s="21"/>
      <c r="D214" s="21"/>
      <c r="E214" s="22"/>
      <c r="F214" s="22"/>
    </row>
    <row r="215" spans="1:6" x14ac:dyDescent="0.2">
      <c r="A215" s="21"/>
      <c r="B215" s="21"/>
      <c r="C215" s="21"/>
      <c r="D215" s="21"/>
      <c r="E215" s="22">
        <v>25.59</v>
      </c>
      <c r="F215" s="22">
        <f t="shared" si="11"/>
        <v>0</v>
      </c>
    </row>
    <row r="216" spans="1:6" x14ac:dyDescent="0.2">
      <c r="A216" s="21"/>
      <c r="B216" s="21"/>
      <c r="C216" s="21"/>
      <c r="D216" s="21"/>
      <c r="E216" s="22">
        <v>25.59</v>
      </c>
      <c r="F216" s="22">
        <f t="shared" si="11"/>
        <v>0</v>
      </c>
    </row>
    <row r="217" spans="1:6" x14ac:dyDescent="0.2">
      <c r="A217" s="21"/>
      <c r="B217" s="21"/>
      <c r="C217" s="21"/>
      <c r="D217" s="21"/>
      <c r="E217" s="22">
        <v>31.38</v>
      </c>
      <c r="F217" s="22">
        <f t="shared" si="11"/>
        <v>0</v>
      </c>
    </row>
    <row r="218" spans="1:6" x14ac:dyDescent="0.2">
      <c r="A218" s="93"/>
      <c r="B218" s="93"/>
      <c r="C218" s="93"/>
      <c r="D218" s="93"/>
      <c r="E218" s="93"/>
      <c r="F218" s="18">
        <f>SUM(F212:F217)</f>
        <v>0</v>
      </c>
    </row>
    <row r="222" spans="1:6" x14ac:dyDescent="0.2">
      <c r="E222" s="16">
        <v>73</v>
      </c>
      <c r="F222" s="16">
        <f>E222*D222</f>
        <v>0</v>
      </c>
    </row>
    <row r="223" spans="1:6" x14ac:dyDescent="0.2">
      <c r="E223" s="16"/>
      <c r="F223" s="16"/>
    </row>
    <row r="224" spans="1:6" x14ac:dyDescent="0.2">
      <c r="E224" s="16">
        <v>1237</v>
      </c>
      <c r="F224" s="16">
        <f t="shared" ref="F224:F245" si="12">E224*D224</f>
        <v>0</v>
      </c>
    </row>
    <row r="225" spans="5:6" x14ac:dyDescent="0.2">
      <c r="E225" s="16">
        <v>950</v>
      </c>
      <c r="F225" s="16">
        <f t="shared" si="12"/>
        <v>0</v>
      </c>
    </row>
    <row r="226" spans="5:6" x14ac:dyDescent="0.2">
      <c r="E226" s="16">
        <v>1580</v>
      </c>
      <c r="F226" s="16">
        <f t="shared" si="12"/>
        <v>0</v>
      </c>
    </row>
    <row r="227" spans="5:6" x14ac:dyDescent="0.2">
      <c r="E227" s="16">
        <v>1360</v>
      </c>
      <c r="F227" s="16">
        <f t="shared" si="12"/>
        <v>0</v>
      </c>
    </row>
    <row r="228" spans="5:6" x14ac:dyDescent="0.2">
      <c r="E228" s="16">
        <v>2480</v>
      </c>
      <c r="F228" s="16">
        <f t="shared" si="12"/>
        <v>0</v>
      </c>
    </row>
    <row r="229" spans="5:6" x14ac:dyDescent="0.2">
      <c r="E229" s="16"/>
      <c r="F229" s="16"/>
    </row>
    <row r="230" spans="5:6" x14ac:dyDescent="0.2">
      <c r="E230" s="16">
        <v>345</v>
      </c>
      <c r="F230" s="16">
        <f t="shared" si="12"/>
        <v>0</v>
      </c>
    </row>
    <row r="231" spans="5:6" x14ac:dyDescent="0.2">
      <c r="E231" s="16">
        <v>110</v>
      </c>
      <c r="F231" s="16">
        <f t="shared" si="12"/>
        <v>0</v>
      </c>
    </row>
    <row r="232" spans="5:6" x14ac:dyDescent="0.2">
      <c r="E232" s="16">
        <v>68</v>
      </c>
      <c r="F232" s="16">
        <f t="shared" si="12"/>
        <v>0</v>
      </c>
    </row>
    <row r="233" spans="5:6" x14ac:dyDescent="0.2">
      <c r="E233" s="16"/>
      <c r="F233" s="16"/>
    </row>
    <row r="234" spans="5:6" x14ac:dyDescent="0.2">
      <c r="E234" s="16">
        <v>420</v>
      </c>
      <c r="F234" s="16">
        <f t="shared" si="12"/>
        <v>0</v>
      </c>
    </row>
    <row r="235" spans="5:6" x14ac:dyDescent="0.2">
      <c r="E235" s="16"/>
      <c r="F235" s="16"/>
    </row>
    <row r="236" spans="5:6" x14ac:dyDescent="0.2">
      <c r="E236" s="16">
        <v>32</v>
      </c>
      <c r="F236" s="16">
        <f t="shared" si="12"/>
        <v>0</v>
      </c>
    </row>
    <row r="237" spans="5:6" x14ac:dyDescent="0.2">
      <c r="E237" s="16">
        <v>32</v>
      </c>
      <c r="F237" s="16">
        <f t="shared" si="12"/>
        <v>0</v>
      </c>
    </row>
    <row r="238" spans="5:6" x14ac:dyDescent="0.2">
      <c r="E238" s="16">
        <v>11</v>
      </c>
      <c r="F238" s="16">
        <f t="shared" si="12"/>
        <v>0</v>
      </c>
    </row>
    <row r="239" spans="5:6" x14ac:dyDescent="0.2">
      <c r="E239" s="16">
        <v>9.9</v>
      </c>
      <c r="F239" s="16">
        <f t="shared" si="12"/>
        <v>0</v>
      </c>
    </row>
    <row r="240" spans="5:6" x14ac:dyDescent="0.2">
      <c r="E240" s="16">
        <v>53.3</v>
      </c>
      <c r="F240" s="16">
        <f t="shared" si="12"/>
        <v>0</v>
      </c>
    </row>
    <row r="241" spans="1:6" x14ac:dyDescent="0.2">
      <c r="E241" s="16">
        <v>17.3</v>
      </c>
      <c r="F241" s="16">
        <f t="shared" si="12"/>
        <v>0</v>
      </c>
    </row>
    <row r="242" spans="1:6" x14ac:dyDescent="0.2">
      <c r="E242" s="16"/>
      <c r="F242" s="16"/>
    </row>
    <row r="243" spans="1:6" x14ac:dyDescent="0.2">
      <c r="B243" s="21"/>
      <c r="C243" s="21"/>
      <c r="D243" s="21"/>
      <c r="E243" s="22">
        <v>111.56</v>
      </c>
      <c r="F243" s="22">
        <f t="shared" si="12"/>
        <v>0</v>
      </c>
    </row>
    <row r="244" spans="1:6" x14ac:dyDescent="0.2">
      <c r="B244" s="21"/>
      <c r="C244" s="21"/>
      <c r="D244" s="21"/>
      <c r="E244" s="22">
        <v>96.46</v>
      </c>
      <c r="F244" s="22">
        <f>E244*D244</f>
        <v>0</v>
      </c>
    </row>
    <row r="245" spans="1:6" x14ac:dyDescent="0.2">
      <c r="B245" s="21"/>
      <c r="C245" s="21"/>
      <c r="D245" s="21"/>
      <c r="E245" s="22">
        <v>383.45</v>
      </c>
      <c r="F245" s="22">
        <f t="shared" si="12"/>
        <v>0</v>
      </c>
    </row>
    <row r="246" spans="1:6" x14ac:dyDescent="0.2">
      <c r="A246" s="93"/>
      <c r="B246" s="93"/>
      <c r="C246" s="93"/>
      <c r="D246" s="93"/>
      <c r="E246" s="93"/>
      <c r="F246" s="18">
        <f>SUM(F222:F245)</f>
        <v>0</v>
      </c>
    </row>
    <row r="247" spans="1:6" x14ac:dyDescent="0.2">
      <c r="A247" s="94"/>
      <c r="B247" s="94"/>
      <c r="C247" s="94"/>
      <c r="D247" s="94"/>
      <c r="E247" s="94"/>
      <c r="F247" s="94"/>
    </row>
    <row r="250" spans="1:6" x14ac:dyDescent="0.2">
      <c r="E250" s="16">
        <v>11</v>
      </c>
      <c r="F250" s="16">
        <f>E250*D250</f>
        <v>0</v>
      </c>
    </row>
    <row r="251" spans="1:6" x14ac:dyDescent="0.2">
      <c r="E251" s="16">
        <v>14.8</v>
      </c>
      <c r="F251" s="16">
        <f t="shared" ref="F251:F261" si="13">E251*D251</f>
        <v>0</v>
      </c>
    </row>
    <row r="252" spans="1:6" x14ac:dyDescent="0.2">
      <c r="E252" s="16">
        <v>2.2000000000000002</v>
      </c>
      <c r="F252" s="16">
        <f t="shared" si="13"/>
        <v>0</v>
      </c>
    </row>
    <row r="253" spans="1:6" x14ac:dyDescent="0.2">
      <c r="E253" s="16">
        <v>2</v>
      </c>
      <c r="F253" s="16">
        <f t="shared" si="13"/>
        <v>0</v>
      </c>
    </row>
    <row r="254" spans="1:6" x14ac:dyDescent="0.2">
      <c r="E254" s="16">
        <v>4.7</v>
      </c>
      <c r="F254" s="16">
        <f t="shared" si="13"/>
        <v>0</v>
      </c>
    </row>
    <row r="255" spans="1:6" x14ac:dyDescent="0.2">
      <c r="E255" s="16">
        <v>6.3</v>
      </c>
      <c r="F255" s="16">
        <f t="shared" si="13"/>
        <v>0</v>
      </c>
    </row>
    <row r="256" spans="1:6" x14ac:dyDescent="0.2">
      <c r="E256" s="16">
        <v>80</v>
      </c>
      <c r="F256" s="16">
        <f t="shared" si="13"/>
        <v>0</v>
      </c>
    </row>
    <row r="257" spans="1:6" x14ac:dyDescent="0.2">
      <c r="E257" s="16">
        <v>113</v>
      </c>
      <c r="F257" s="16">
        <f t="shared" si="13"/>
        <v>0</v>
      </c>
    </row>
    <row r="258" spans="1:6" x14ac:dyDescent="0.2">
      <c r="E258" s="16">
        <v>12.4</v>
      </c>
      <c r="F258" s="16">
        <f t="shared" si="13"/>
        <v>0</v>
      </c>
    </row>
    <row r="259" spans="1:6" x14ac:dyDescent="0.2">
      <c r="E259" s="16">
        <v>17.7</v>
      </c>
      <c r="F259" s="16">
        <f t="shared" si="13"/>
        <v>0</v>
      </c>
    </row>
    <row r="260" spans="1:6" x14ac:dyDescent="0.2">
      <c r="E260" s="16">
        <v>17.899999999999999</v>
      </c>
      <c r="F260" s="16">
        <f t="shared" si="13"/>
        <v>0</v>
      </c>
    </row>
    <row r="261" spans="1:6" x14ac:dyDescent="0.2">
      <c r="E261" s="16">
        <v>8.8000000000000007</v>
      </c>
      <c r="F261" s="16">
        <f t="shared" si="13"/>
        <v>0</v>
      </c>
    </row>
    <row r="262" spans="1:6" x14ac:dyDescent="0.2">
      <c r="A262" s="93"/>
      <c r="B262" s="93"/>
      <c r="C262" s="93"/>
      <c r="D262" s="93"/>
      <c r="E262" s="93"/>
      <c r="F262" s="18">
        <f>SUM(F250:F261)</f>
        <v>0</v>
      </c>
    </row>
    <row r="263" spans="1:6" x14ac:dyDescent="0.2">
      <c r="A263" s="94"/>
      <c r="B263" s="94"/>
      <c r="C263" s="94"/>
      <c r="D263" s="94"/>
      <c r="E263" s="94"/>
      <c r="F263" s="94"/>
    </row>
    <row r="266" spans="1:6" x14ac:dyDescent="0.2">
      <c r="E266" s="16">
        <v>195</v>
      </c>
      <c r="F266" s="16">
        <f>E266*D266</f>
        <v>0</v>
      </c>
    </row>
    <row r="267" spans="1:6" x14ac:dyDescent="0.2">
      <c r="E267" s="16">
        <v>345</v>
      </c>
      <c r="F267" s="16">
        <f t="shared" ref="F267:F272" si="14">E267*D267</f>
        <v>0</v>
      </c>
    </row>
    <row r="268" spans="1:6" x14ac:dyDescent="0.2">
      <c r="E268" s="16">
        <v>1.8</v>
      </c>
      <c r="F268" s="16">
        <f t="shared" si="14"/>
        <v>0</v>
      </c>
    </row>
    <row r="269" spans="1:6" x14ac:dyDescent="0.2">
      <c r="E269" s="16"/>
      <c r="F269" s="16">
        <f t="shared" si="14"/>
        <v>0</v>
      </c>
    </row>
    <row r="270" spans="1:6" x14ac:dyDescent="0.2">
      <c r="E270" s="16">
        <v>133</v>
      </c>
      <c r="F270" s="16">
        <f t="shared" si="14"/>
        <v>0</v>
      </c>
    </row>
    <row r="271" spans="1:6" x14ac:dyDescent="0.2">
      <c r="E271" s="16">
        <v>56</v>
      </c>
      <c r="F271" s="16">
        <f t="shared" si="14"/>
        <v>0</v>
      </c>
    </row>
    <row r="272" spans="1:6" x14ac:dyDescent="0.2">
      <c r="E272" s="16">
        <v>14</v>
      </c>
      <c r="F272" s="16">
        <f t="shared" si="14"/>
        <v>0</v>
      </c>
    </row>
    <row r="273" spans="1:6" x14ac:dyDescent="0.2">
      <c r="B273" s="93" t="s">
        <v>456</v>
      </c>
      <c r="C273" s="93"/>
      <c r="D273" s="93"/>
      <c r="E273" s="93"/>
      <c r="F273" s="18">
        <f>SUM(F266:F272)</f>
        <v>0</v>
      </c>
    </row>
    <row r="274" spans="1:6" x14ac:dyDescent="0.2">
      <c r="B274" s="94"/>
      <c r="C274" s="94"/>
      <c r="D274" s="94"/>
      <c r="E274" s="94"/>
      <c r="F274" s="94"/>
    </row>
    <row r="275" spans="1:6" x14ac:dyDescent="0.2">
      <c r="A275" t="s">
        <v>459</v>
      </c>
    </row>
    <row r="276" spans="1:6" x14ac:dyDescent="0.2">
      <c r="A276" t="s">
        <v>458</v>
      </c>
    </row>
    <row r="277" spans="1:6" x14ac:dyDescent="0.2">
      <c r="A277" s="21" t="s">
        <v>452</v>
      </c>
      <c r="B277" s="25" t="s">
        <v>453</v>
      </c>
      <c r="C277" s="21" t="s">
        <v>454</v>
      </c>
      <c r="D277" s="22">
        <v>853.2</v>
      </c>
      <c r="E277" s="22">
        <v>2.64</v>
      </c>
      <c r="F277" s="22">
        <f>E277*D277</f>
        <v>2252.4480000000003</v>
      </c>
    </row>
    <row r="278" spans="1:6" x14ac:dyDescent="0.2">
      <c r="A278" s="93" t="s">
        <v>457</v>
      </c>
      <c r="B278" s="93"/>
      <c r="C278" s="93"/>
      <c r="D278" s="93"/>
      <c r="E278" s="93"/>
      <c r="F278" s="18">
        <f>SUM(F277)</f>
        <v>2252.4480000000003</v>
      </c>
    </row>
    <row r="279" spans="1:6" x14ac:dyDescent="0.2">
      <c r="A279" s="94"/>
      <c r="B279" s="94"/>
      <c r="C279" s="94"/>
      <c r="D279" s="94"/>
      <c r="E279" s="94"/>
      <c r="F279" s="94"/>
    </row>
    <row r="280" spans="1:6" x14ac:dyDescent="0.2">
      <c r="A280" s="93" t="s">
        <v>455</v>
      </c>
      <c r="B280" s="93"/>
      <c r="C280" s="93"/>
      <c r="D280" s="93"/>
      <c r="E280" s="93"/>
      <c r="F280" s="18">
        <f>F278+F273+F262+F246+F218+F208+F201+F192+F181+F172+F158+F145+F86+F33+F18+F12+F26</f>
        <v>30810.998</v>
      </c>
    </row>
  </sheetData>
  <mergeCells count="27">
    <mergeCell ref="A86:E86"/>
    <mergeCell ref="A33:E33"/>
    <mergeCell ref="A26:E26"/>
    <mergeCell ref="A18:E18"/>
    <mergeCell ref="A12:E12"/>
    <mergeCell ref="A192:E192"/>
    <mergeCell ref="A181:E181"/>
    <mergeCell ref="A172:E172"/>
    <mergeCell ref="A158:E158"/>
    <mergeCell ref="A145:E145"/>
    <mergeCell ref="A247:F247"/>
    <mergeCell ref="A246:E246"/>
    <mergeCell ref="A218:E218"/>
    <mergeCell ref="A208:E208"/>
    <mergeCell ref="A201:E201"/>
    <mergeCell ref="A280:E280"/>
    <mergeCell ref="A278:E278"/>
    <mergeCell ref="A263:F263"/>
    <mergeCell ref="A262:E262"/>
    <mergeCell ref="B273:E273"/>
    <mergeCell ref="B274:F274"/>
    <mergeCell ref="A279:F279"/>
    <mergeCell ref="B1:C1"/>
    <mergeCell ref="A2:E2"/>
    <mergeCell ref="A3:G3"/>
    <mergeCell ref="A4:E4"/>
    <mergeCell ref="A5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Table 1</vt:lpstr>
      <vt:lpstr>Planilha1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Orçamentária - 06 Salas de aula sem preços.xls</dc:title>
  <dc:creator>analuzia</dc:creator>
  <cp:lastModifiedBy>user</cp:lastModifiedBy>
  <cp:lastPrinted>2018-07-13T16:43:32Z</cp:lastPrinted>
  <dcterms:created xsi:type="dcterms:W3CDTF">2017-09-25T18:21:22Z</dcterms:created>
  <dcterms:modified xsi:type="dcterms:W3CDTF">2018-07-13T17:11:40Z</dcterms:modified>
</cp:coreProperties>
</file>